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eacher-sv\部活動\テニス\2023\函館全道\"/>
    </mc:Choice>
  </mc:AlternateContent>
  <bookViews>
    <workbookView xWindow="0" yWindow="0" windowWidth="21825" windowHeight="9255" tabRatio="716"/>
  </bookViews>
  <sheets>
    <sheet name="Entry" sheetId="1" r:id="rId1"/>
    <sheet name="List団" sheetId="5" r:id="rId2"/>
    <sheet name="支部" sheetId="16" state="hidden" r:id="rId3"/>
    <sheet name="Draw" sheetId="4" r:id="rId4"/>
  </sheets>
  <definedNames>
    <definedName name="_xlnm.Print_Area" localSheetId="0">Entry!$A$1:$N$33</definedName>
  </definedNames>
  <calcPr calcId="162913"/>
</workbook>
</file>

<file path=xl/calcChain.xml><?xml version="1.0" encoding="utf-8"?>
<calcChain xmlns="http://schemas.openxmlformats.org/spreadsheetml/2006/main">
  <c r="F17" i="1" l="1"/>
  <c r="F19" i="1"/>
  <c r="F21" i="1"/>
  <c r="F23" i="1"/>
  <c r="F20" i="1"/>
  <c r="H20" i="1"/>
  <c r="H17" i="1"/>
  <c r="H19" i="1"/>
  <c r="H21" i="1"/>
  <c r="H23" i="1"/>
  <c r="F18" i="1"/>
  <c r="F22" i="1"/>
  <c r="H22" i="1"/>
  <c r="H18" i="1"/>
  <c r="H16" i="1"/>
  <c r="F16" i="1"/>
  <c r="D4" i="5" l="1"/>
  <c r="A3" i="4" l="1"/>
  <c r="B3" i="4" s="1"/>
  <c r="A4" i="4"/>
  <c r="B4" i="4" s="1"/>
  <c r="A5" i="4"/>
  <c r="B5" i="4" s="1"/>
  <c r="A6" i="4"/>
  <c r="B6" i="4" s="1"/>
  <c r="A7" i="4"/>
  <c r="B7" i="4" s="1"/>
  <c r="A8" i="4"/>
  <c r="B8" i="4" s="1"/>
  <c r="A9" i="4"/>
  <c r="B9" i="4" s="1"/>
  <c r="A10" i="4"/>
  <c r="B10" i="4" s="1"/>
  <c r="AJ3" i="5" l="1"/>
  <c r="L3" i="5"/>
  <c r="K3" i="4" l="1"/>
  <c r="K4" i="4"/>
  <c r="K5" i="4"/>
  <c r="K6" i="4"/>
  <c r="K7" i="4"/>
  <c r="K8" i="4"/>
  <c r="K9" i="4"/>
  <c r="K10" i="4"/>
  <c r="K2" i="4"/>
  <c r="J3" i="4"/>
  <c r="J4" i="4"/>
  <c r="J5" i="4"/>
  <c r="J6" i="4"/>
  <c r="J7" i="4"/>
  <c r="J8" i="4"/>
  <c r="J9" i="4"/>
  <c r="J10" i="4"/>
  <c r="J2" i="4"/>
  <c r="I10" i="4" l="1"/>
  <c r="F10" i="4"/>
  <c r="E10" i="4"/>
  <c r="I9" i="4"/>
  <c r="F9" i="4"/>
  <c r="E9" i="4"/>
  <c r="I8" i="4"/>
  <c r="F8" i="4"/>
  <c r="E8" i="4"/>
  <c r="I7" i="4"/>
  <c r="F7" i="4"/>
  <c r="E7" i="4"/>
  <c r="I6" i="4"/>
  <c r="F6" i="4"/>
  <c r="E6" i="4"/>
  <c r="I5" i="4"/>
  <c r="F5" i="4"/>
  <c r="E5" i="4"/>
  <c r="I4" i="4"/>
  <c r="F4" i="4"/>
  <c r="E4" i="4"/>
  <c r="I3" i="4"/>
  <c r="F3" i="4"/>
  <c r="E3" i="4"/>
  <c r="I2" i="4"/>
  <c r="F2" i="4"/>
  <c r="E2" i="4"/>
  <c r="C3" i="4"/>
  <c r="C4" i="4"/>
  <c r="C5" i="4"/>
  <c r="C6" i="4"/>
  <c r="C7" i="4"/>
  <c r="C8" i="4"/>
  <c r="C9" i="4"/>
  <c r="C10" i="4"/>
  <c r="C2" i="4"/>
  <c r="A2" i="4"/>
  <c r="B2" i="4" s="1"/>
  <c r="AB5" i="5" l="1"/>
  <c r="AE5" i="5"/>
  <c r="AG5" i="5"/>
  <c r="AJ5" i="5"/>
  <c r="AM5" i="5"/>
  <c r="AO5" i="5"/>
  <c r="L23" i="1"/>
  <c r="P23" i="1"/>
  <c r="S23" i="1"/>
  <c r="T23" i="1"/>
  <c r="U23" i="1"/>
  <c r="L24" i="1"/>
  <c r="P24" i="1"/>
  <c r="S24" i="1"/>
  <c r="T24" i="1"/>
  <c r="U24" i="1"/>
  <c r="AB3" i="5"/>
  <c r="Y5" i="5"/>
  <c r="W5" i="5"/>
  <c r="T5" i="5"/>
  <c r="Q5" i="5"/>
  <c r="O5" i="5"/>
  <c r="L5" i="5"/>
  <c r="T3" i="5"/>
  <c r="I5" i="5"/>
  <c r="G5" i="5"/>
  <c r="D5" i="5"/>
  <c r="AO4" i="5"/>
  <c r="AM4" i="5"/>
  <c r="AJ4" i="5"/>
  <c r="AG4" i="5"/>
  <c r="AE4" i="5"/>
  <c r="AB4" i="5"/>
  <c r="B1" i="5"/>
  <c r="Y4" i="5"/>
  <c r="W4" i="5"/>
  <c r="T4" i="5"/>
  <c r="Q4" i="5"/>
  <c r="O4" i="5"/>
  <c r="L4" i="5"/>
  <c r="A1" i="5"/>
  <c r="P17" i="1"/>
  <c r="S17" i="1"/>
  <c r="T17" i="1"/>
  <c r="U17" i="1"/>
  <c r="P18" i="1"/>
  <c r="S18" i="1"/>
  <c r="T18" i="1"/>
  <c r="U18" i="1"/>
  <c r="P19" i="1"/>
  <c r="S19" i="1"/>
  <c r="T19" i="1"/>
  <c r="U19" i="1"/>
  <c r="P20" i="1"/>
  <c r="S20" i="1"/>
  <c r="T20" i="1"/>
  <c r="U20" i="1"/>
  <c r="P21" i="1"/>
  <c r="S21" i="1"/>
  <c r="T21" i="1"/>
  <c r="U21" i="1"/>
  <c r="P22" i="1"/>
  <c r="S22" i="1"/>
  <c r="T22" i="1"/>
  <c r="U22" i="1"/>
  <c r="T16" i="1"/>
  <c r="S16" i="1"/>
  <c r="P16" i="1"/>
  <c r="U16" i="1"/>
  <c r="L22" i="1"/>
  <c r="L21" i="1"/>
  <c r="L20" i="1"/>
  <c r="L19" i="1"/>
  <c r="L18" i="1"/>
  <c r="L17" i="1"/>
  <c r="L16" i="1"/>
  <c r="C29" i="1"/>
  <c r="B27" i="1"/>
  <c r="H24" i="1"/>
  <c r="F24" i="1"/>
  <c r="G3" i="4" l="1"/>
  <c r="G10" i="4"/>
  <c r="H4" i="4"/>
  <c r="G9" i="4"/>
  <c r="G5" i="4"/>
  <c r="H6" i="4"/>
  <c r="H7" i="4"/>
  <c r="H9" i="4"/>
  <c r="G4" i="4"/>
  <c r="H3" i="4"/>
  <c r="G7" i="4"/>
  <c r="G6" i="4"/>
  <c r="H8" i="4"/>
  <c r="H5" i="4"/>
  <c r="G8" i="4"/>
  <c r="H2" i="4"/>
  <c r="H10" i="4"/>
  <c r="G2" i="4"/>
  <c r="R24" i="1"/>
  <c r="Q24" i="1"/>
  <c r="R23" i="1"/>
  <c r="Q23" i="1"/>
  <c r="R22" i="1"/>
  <c r="Q22" i="1"/>
  <c r="R21" i="1"/>
  <c r="Q21" i="1"/>
  <c r="R20" i="1"/>
  <c r="Q20" i="1"/>
  <c r="Q16" i="1"/>
  <c r="R16" i="1"/>
  <c r="Q17" i="1"/>
  <c r="R17" i="1"/>
  <c r="Q19" i="1"/>
  <c r="R19" i="1"/>
  <c r="Q18" i="1"/>
  <c r="R18" i="1"/>
</calcChain>
</file>

<file path=xl/comments1.xml><?xml version="1.0" encoding="utf-8"?>
<comments xmlns="http://schemas.openxmlformats.org/spreadsheetml/2006/main">
  <authors>
    <author>knagae</author>
  </authors>
  <commentList>
    <comment ref="B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選手名:
</t>
        </r>
        <r>
          <rPr>
            <sz val="9"/>
            <color indexed="81"/>
            <rFont val="ＭＳ Ｐゴシック"/>
            <family val="3"/>
            <charset val="128"/>
          </rPr>
          <t>姓名を分けて入力
漢字等の確認を！</t>
        </r>
      </text>
    </comment>
    <comment ref="F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ふりがな:</t>
        </r>
        <r>
          <rPr>
            <sz val="9"/>
            <color indexed="81"/>
            <rFont val="ＭＳ Ｐゴシック"/>
            <family val="3"/>
            <charset val="128"/>
          </rPr>
          <t xml:space="preserve">
選手名の入力により表示されます。</t>
        </r>
        <r>
          <rPr>
            <b/>
            <sz val="9"/>
            <color indexed="81"/>
            <rFont val="ＭＳ Ｐゴシック"/>
            <family val="3"/>
            <charset val="128"/>
          </rPr>
          <t>正しくない場合</t>
        </r>
        <r>
          <rPr>
            <sz val="9"/>
            <color indexed="81"/>
            <rFont val="ＭＳ Ｐゴシック"/>
            <family val="3"/>
            <charset val="128"/>
          </rPr>
          <t>には、</t>
        </r>
        <r>
          <rPr>
            <b/>
            <sz val="9"/>
            <color indexed="81"/>
            <rFont val="ＭＳ Ｐゴシック"/>
            <family val="3"/>
            <charset val="128"/>
          </rPr>
          <t>直接入力</t>
        </r>
        <r>
          <rPr>
            <sz val="9"/>
            <color indexed="81"/>
            <rFont val="ＭＳ Ｐゴシック"/>
            <family val="3"/>
            <charset val="128"/>
          </rPr>
          <t>してください。</t>
        </r>
      </text>
    </comment>
    <comment ref="J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学年:</t>
        </r>
        <r>
          <rPr>
            <sz val="9"/>
            <color indexed="81"/>
            <rFont val="ＭＳ Ｐゴシック"/>
            <family val="3"/>
            <charset val="128"/>
          </rPr>
          <t xml:space="preserve">
「年」は付加せず数字だけ入力</t>
        </r>
      </text>
    </comment>
    <comment ref="K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生年月日: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0"/>
            <color indexed="81"/>
            <rFont val="ＭＳ Ｐゴシック"/>
            <family val="3"/>
            <charset val="128"/>
          </rPr>
          <t>2002/9/15</t>
        </r>
        <r>
          <rPr>
            <sz val="9"/>
            <color indexed="81"/>
            <rFont val="ＭＳ Ｐゴシック"/>
            <family val="3"/>
            <charset val="128"/>
          </rPr>
          <t xml:space="preserve">
のように西暦で
「/」(スラッシュ)で年月日を区切って入力</t>
        </r>
      </text>
    </comment>
    <comment ref="L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年齢:</t>
        </r>
        <r>
          <rPr>
            <sz val="9"/>
            <color indexed="81"/>
            <rFont val="ＭＳ Ｐゴシック"/>
            <family val="3"/>
            <charset val="128"/>
          </rPr>
          <t xml:space="preserve">
自動的に算出</t>
        </r>
      </text>
    </comment>
  </commentList>
</comments>
</file>

<file path=xl/sharedStrings.xml><?xml version="1.0" encoding="utf-8"?>
<sst xmlns="http://schemas.openxmlformats.org/spreadsheetml/2006/main" count="66" uniqueCount="66">
  <si>
    <t>所属学校</t>
    <rPh sb="0" eb="2">
      <t>ショゾク</t>
    </rPh>
    <rPh sb="2" eb="4">
      <t>ガッコウ</t>
    </rPh>
    <phoneticPr fontId="1"/>
  </si>
  <si>
    <t>支部</t>
    <rPh sb="0" eb="2">
      <t>シブ</t>
    </rPh>
    <phoneticPr fontId="1"/>
  </si>
  <si>
    <t>校名略称</t>
    <rPh sb="0" eb="2">
      <t>コウメイ</t>
    </rPh>
    <rPh sb="2" eb="4">
      <t>リャクショウ</t>
    </rPh>
    <phoneticPr fontId="1"/>
  </si>
  <si>
    <t>主将</t>
    <rPh sb="0" eb="2">
      <t>シュショウ</t>
    </rPh>
    <phoneticPr fontId="1"/>
  </si>
  <si>
    <t>ﾏﾈｰｼﾞｬｰ</t>
    <phoneticPr fontId="1"/>
  </si>
  <si>
    <t>外部ｺｰﾁ</t>
    <rPh sb="0" eb="2">
      <t>ガイブ</t>
    </rPh>
    <phoneticPr fontId="1"/>
  </si>
  <si>
    <t>種目</t>
    <rPh sb="0" eb="2">
      <t>シュモク</t>
    </rPh>
    <phoneticPr fontId="1"/>
  </si>
  <si>
    <t>選手名</t>
    <rPh sb="0" eb="2">
      <t>センシュ</t>
    </rPh>
    <rPh sb="2" eb="3">
      <t>メイ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</si>
  <si>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</si>
  <si>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</si>
  <si>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ふりがな</t>
    <phoneticPr fontId="1"/>
  </si>
  <si>
    <t>せい</t>
    <phoneticPr fontId="1"/>
  </si>
  <si>
    <t>めい</t>
    <phoneticPr fontId="1"/>
  </si>
  <si>
    <t>学年</t>
    <rPh sb="0" eb="2">
      <t>ガクネン</t>
    </rPh>
    <phoneticPr fontId="1"/>
  </si>
  <si>
    <t>年齢</t>
    <rPh sb="0" eb="2">
      <t>ネンレイ</t>
    </rPh>
    <phoneticPr fontId="1"/>
  </si>
  <si>
    <t>標記大会に上記生徒の参加を認めます。</t>
    <rPh sb="0" eb="2">
      <t>ヒョウキ</t>
    </rPh>
    <rPh sb="2" eb="4">
      <t>タイカイ</t>
    </rPh>
    <rPh sb="5" eb="7">
      <t>ジョウキ</t>
    </rPh>
    <rPh sb="7" eb="9">
      <t>セイト</t>
    </rPh>
    <rPh sb="10" eb="12">
      <t>サンカ</t>
    </rPh>
    <rPh sb="13" eb="14">
      <t>ミト</t>
    </rPh>
    <phoneticPr fontId="1"/>
  </si>
  <si>
    <t>印</t>
    <rPh sb="0" eb="1">
      <t>イン</t>
    </rPh>
    <phoneticPr fontId="1"/>
  </si>
  <si>
    <t>備考</t>
    <rPh sb="0" eb="2">
      <t>ビコウ</t>
    </rPh>
    <phoneticPr fontId="1"/>
  </si>
  <si>
    <t xml:space="preserve"> 参  加  申  込  書 </t>
    <rPh sb="1" eb="2">
      <t>サン</t>
    </rPh>
    <rPh sb="4" eb="5">
      <t>カ</t>
    </rPh>
    <rPh sb="7" eb="8">
      <t>サル</t>
    </rPh>
    <rPh sb="10" eb="11">
      <t>コミ</t>
    </rPh>
    <rPh sb="13" eb="14">
      <t>ショ</t>
    </rPh>
    <phoneticPr fontId="1"/>
  </si>
  <si>
    <t>支部</t>
    <rPh sb="0" eb="2">
      <t>しぶ</t>
    </rPh>
    <phoneticPr fontId="2" type="Hiragana"/>
  </si>
  <si>
    <t>札幌</t>
    <rPh sb="0" eb="2">
      <t>サッポロ</t>
    </rPh>
    <phoneticPr fontId="1"/>
  </si>
  <si>
    <t>函館</t>
    <rPh sb="0" eb="2">
      <t>ハコダテ</t>
    </rPh>
    <phoneticPr fontId="1"/>
  </si>
  <si>
    <t>室蘭</t>
    <rPh sb="0" eb="2">
      <t>ムロラン</t>
    </rPh>
    <phoneticPr fontId="1"/>
  </si>
  <si>
    <t>小樽</t>
    <rPh sb="0" eb="2">
      <t>オタル</t>
    </rPh>
    <phoneticPr fontId="1"/>
  </si>
  <si>
    <t>空知</t>
    <rPh sb="0" eb="2">
      <t>ソラチ</t>
    </rPh>
    <phoneticPr fontId="1"/>
  </si>
  <si>
    <t>旭川</t>
    <rPh sb="0" eb="2">
      <t>アサヒカワ</t>
    </rPh>
    <phoneticPr fontId="1"/>
  </si>
  <si>
    <t>名寄</t>
    <rPh sb="0" eb="2">
      <t>ナヨロ</t>
    </rPh>
    <phoneticPr fontId="1"/>
  </si>
  <si>
    <t>十勝</t>
    <rPh sb="0" eb="2">
      <t>トカチ</t>
    </rPh>
    <phoneticPr fontId="1"/>
  </si>
  <si>
    <t>釧根</t>
    <rPh sb="0" eb="1">
      <t>セン</t>
    </rPh>
    <rPh sb="1" eb="2">
      <t>コン</t>
    </rPh>
    <phoneticPr fontId="1"/>
  </si>
  <si>
    <t>支部順位</t>
    <rPh sb="0" eb="2">
      <t>しぶ</t>
    </rPh>
    <rPh sb="2" eb="4">
      <t>じゅんい</t>
    </rPh>
    <phoneticPr fontId="2" type="Hiragana"/>
  </si>
  <si>
    <t>ﾏﾈ</t>
    <phoneticPr fontId="7"/>
  </si>
  <si>
    <t>札幌</t>
    <rPh sb="0" eb="2">
      <t>サッポロ</t>
    </rPh>
    <phoneticPr fontId="21"/>
  </si>
  <si>
    <t>函館</t>
    <rPh sb="0" eb="2">
      <t>ハコダテ</t>
    </rPh>
    <phoneticPr fontId="21"/>
  </si>
  <si>
    <t>室蘭</t>
    <rPh sb="0" eb="2">
      <t>ムロラン</t>
    </rPh>
    <phoneticPr fontId="21"/>
  </si>
  <si>
    <t>小樽</t>
    <rPh sb="0" eb="2">
      <t>オタル</t>
    </rPh>
    <phoneticPr fontId="21"/>
  </si>
  <si>
    <t>空知</t>
    <rPh sb="0" eb="2">
      <t>ソラチ</t>
    </rPh>
    <phoneticPr fontId="21"/>
  </si>
  <si>
    <t>旭川</t>
    <rPh sb="0" eb="2">
      <t>アサヒカワ</t>
    </rPh>
    <phoneticPr fontId="21"/>
  </si>
  <si>
    <t>名寄</t>
    <rPh sb="0" eb="2">
      <t>ナヨロ</t>
    </rPh>
    <phoneticPr fontId="21"/>
  </si>
  <si>
    <t>十勝</t>
    <rPh sb="0" eb="2">
      <t>トカチ</t>
    </rPh>
    <phoneticPr fontId="21"/>
  </si>
  <si>
    <t>釧根</t>
    <rPh sb="0" eb="1">
      <t>セン</t>
    </rPh>
    <rPh sb="1" eb="2">
      <t>コン</t>
    </rPh>
    <phoneticPr fontId="21"/>
  </si>
  <si>
    <t>支部№</t>
    <rPh sb="0" eb="2">
      <t>シブ</t>
    </rPh>
    <phoneticPr fontId="1"/>
  </si>
  <si>
    <t>支部</t>
    <rPh sb="0" eb="2">
      <t>シブ</t>
    </rPh>
    <phoneticPr fontId="1"/>
  </si>
  <si>
    <t>氏</t>
    <rPh sb="0" eb="1">
      <t>シ</t>
    </rPh>
    <phoneticPr fontId="1"/>
  </si>
  <si>
    <t>名</t>
    <rPh sb="0" eb="1">
      <t>メイ</t>
    </rPh>
    <phoneticPr fontId="1"/>
  </si>
  <si>
    <t>学年</t>
    <rPh sb="0" eb="2">
      <t>ガクネン</t>
    </rPh>
    <phoneticPr fontId="1"/>
  </si>
  <si>
    <t>校名</t>
    <rPh sb="0" eb="2">
      <t>コウメイ</t>
    </rPh>
    <phoneticPr fontId="1"/>
  </si>
  <si>
    <t>校名Full</t>
    <rPh sb="0" eb="2">
      <t>コウメイ</t>
    </rPh>
    <phoneticPr fontId="1"/>
  </si>
  <si>
    <t>登録順</t>
    <rPh sb="0" eb="2">
      <t>トウロク</t>
    </rPh>
    <rPh sb="2" eb="3">
      <t>ジュン</t>
    </rPh>
    <phoneticPr fontId="1"/>
  </si>
  <si>
    <t>○学年</t>
    <rPh sb="1" eb="3">
      <t>ガクネン</t>
    </rPh>
    <phoneticPr fontId="1"/>
  </si>
  <si>
    <t>引率責任者</t>
    <rPh sb="0" eb="2">
      <t>いんそつ</t>
    </rPh>
    <rPh sb="2" eb="4">
      <t>せきにん</t>
    </rPh>
    <rPh sb="4" eb="5">
      <t>しゃ</t>
    </rPh>
    <phoneticPr fontId="2" type="Hiragana"/>
  </si>
  <si>
    <t>監督</t>
    <rPh sb="0" eb="1">
      <t>カン</t>
    </rPh>
    <rPh sb="1" eb="2">
      <t>ヨシ</t>
    </rPh>
    <phoneticPr fontId="7"/>
  </si>
  <si>
    <t>引率</t>
    <rPh sb="0" eb="2">
      <t>インソツ</t>
    </rPh>
    <phoneticPr fontId="1"/>
  </si>
  <si>
    <t>外C</t>
    <rPh sb="0" eb="1">
      <t>ソト</t>
    </rPh>
    <phoneticPr fontId="7"/>
  </si>
  <si>
    <t>し</t>
    <phoneticPr fontId="1"/>
  </si>
  <si>
    <t>めい</t>
    <phoneticPr fontId="1"/>
  </si>
  <si>
    <t>オホーツク</t>
    <phoneticPr fontId="1"/>
  </si>
  <si>
    <t>監　督</t>
    <rPh sb="0" eb="1">
      <t>カン</t>
    </rPh>
    <rPh sb="2" eb="3">
      <t>トク</t>
    </rPh>
    <phoneticPr fontId="1"/>
  </si>
  <si>
    <t>主　将</t>
    <rPh sb="0" eb="1">
      <t>オモ</t>
    </rPh>
    <rPh sb="2" eb="3">
      <t>マサル</t>
    </rPh>
    <phoneticPr fontId="1"/>
  </si>
  <si>
    <r>
      <t>男</t>
    </r>
    <r>
      <rPr>
        <sz val="6"/>
        <color theme="1"/>
        <rFont val="HG丸ｺﾞｼｯｸM-PRO"/>
        <family val="3"/>
        <charset val="128"/>
      </rPr>
      <t>or</t>
    </r>
    <r>
      <rPr>
        <sz val="9"/>
        <color theme="1"/>
        <rFont val="HG丸ｺﾞｼｯｸM-PRO"/>
        <family val="3"/>
        <charset val="128"/>
      </rPr>
      <t>女</t>
    </r>
    <rPh sb="0" eb="1">
      <t>おとこ</t>
    </rPh>
    <rPh sb="3" eb="4">
      <t>じょ</t>
    </rPh>
    <phoneticPr fontId="2" type="Hiragana"/>
  </si>
  <si>
    <t>長</t>
    <phoneticPr fontId="2" type="Hiragana"/>
  </si>
  <si>
    <t>オホーツク</t>
    <phoneticPr fontId="21"/>
  </si>
  <si>
    <r>
      <t>団体戦</t>
    </r>
    <r>
      <rPr>
        <b/>
        <sz val="12"/>
        <color rgb="FFFF0000"/>
        <rFont val="HG丸ｺﾞｼｯｸM-PRO"/>
        <family val="3"/>
        <charset val="128"/>
      </rPr>
      <t>（実力順で登録）</t>
    </r>
    <rPh sb="0" eb="3">
      <t>ダンタイセン</t>
    </rPh>
    <rPh sb="4" eb="6">
      <t>ジツリョク</t>
    </rPh>
    <rPh sb="6" eb="7">
      <t>ジュン</t>
    </rPh>
    <rPh sb="8" eb="10">
      <t>トウロク</t>
    </rPh>
    <phoneticPr fontId="1"/>
  </si>
  <si>
    <r>
      <rPr>
        <sz val="10"/>
        <color theme="1"/>
        <rFont val="HG丸ｺﾞｼｯｸM-PRO"/>
        <family val="3"/>
        <charset val="128"/>
      </rPr>
      <t>生年月日</t>
    </r>
    <r>
      <rPr>
        <sz val="9"/>
        <color theme="1"/>
        <rFont val="HG丸ｺﾞｼｯｸM-PRO"/>
        <family val="3"/>
        <charset val="128"/>
      </rPr>
      <t xml:space="preserve">
</t>
    </r>
    <r>
      <rPr>
        <sz val="8"/>
        <color rgb="FFFF0000"/>
        <rFont val="HG丸ｺﾞｼｯｸM-PRO"/>
        <family val="3"/>
        <charset val="128"/>
      </rPr>
      <t>入力例：2002/9/25</t>
    </r>
    <rPh sb="0" eb="2">
      <t>セイネン</t>
    </rPh>
    <rPh sb="2" eb="4">
      <t>ガッピ</t>
    </rPh>
    <rPh sb="5" eb="7">
      <t>ニュウリョク</t>
    </rPh>
    <rPh sb="7" eb="8">
      <t>レイ</t>
    </rPh>
    <phoneticPr fontId="1"/>
  </si>
  <si>
    <r>
      <rPr>
        <sz val="13.5"/>
        <color rgb="FFFF0000"/>
        <rFont val="HGP創英角ｺﾞｼｯｸUB"/>
        <family val="3"/>
        <charset val="128"/>
      </rPr>
      <t>大正製薬リポビタン</t>
    </r>
    <r>
      <rPr>
        <sz val="13.5"/>
        <color theme="1"/>
        <rFont val="HGP創英角ｺﾞｼｯｸUB"/>
        <family val="3"/>
        <charset val="128"/>
      </rPr>
      <t xml:space="preserve"> 第46回 全国選抜高校テニス大会北海道地区大会</t>
    </r>
    <rPh sb="0" eb="2">
      <t>たいしょう</t>
    </rPh>
    <rPh sb="2" eb="4">
      <t>せいやく</t>
    </rPh>
    <phoneticPr fontId="2" type="Hiragana"/>
  </si>
  <si>
    <t>兼　第45回 北海道高等学校秋季テニス大会</t>
    <rPh sb="0" eb="1">
      <t>けん</t>
    </rPh>
    <phoneticPr fontId="2" type="Hiragana"/>
  </si>
  <si>
    <t>JPIN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</si>
</sst>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F800]dddd\,\ mmmm\ dd\,\ yyyy"/>
    <numFmt numFmtId="177" formatCode="0_);[Red]\(0\)"/>
    <numFmt numFmtId="178" formatCode="yyyy/mm/dd"/>
  </numFmts>
  <fonts count="3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0"/>
      <color indexed="8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HG丸ｺﾞｼｯｸM-PRO"/>
      <family val="3"/>
      <charset val="128"/>
    </font>
    <font>
      <sz val="10"/>
      <name val="ＭＳ Ｐゴシック"/>
      <family val="3"/>
      <charset val="128"/>
    </font>
    <font>
      <sz val="11"/>
      <name val="HG丸ｺﾞｼｯｸM-PRO"/>
      <family val="3"/>
      <charset val="128"/>
    </font>
    <font>
      <sz val="18"/>
      <name val="HG創英ﾌﾟﾚｾﾞﾝｽEB"/>
      <family val="1"/>
      <charset val="128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1"/>
      <color theme="8" tint="-0.499984740745262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16"/>
      <color theme="1"/>
      <name val="ＤＦ特太ゴシック体"/>
      <family val="3"/>
      <charset val="128"/>
    </font>
    <font>
      <sz val="18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0"/>
      <name val="HG丸ｺﾞｼｯｸM-PRO"/>
      <family val="3"/>
      <charset val="128"/>
    </font>
    <font>
      <sz val="14"/>
      <color theme="1"/>
      <name val="HGP創英角ｺﾞｼｯｸUB"/>
      <family val="3"/>
      <charset val="128"/>
    </font>
    <font>
      <sz val="10"/>
      <name val="HG丸ｺﾞｼｯｸM-PRO"/>
      <family val="3"/>
      <charset val="128"/>
    </font>
    <font>
      <sz val="11"/>
      <name val="ＭＳ Ｐゴシック"/>
      <family val="3"/>
      <charset val="128"/>
      <scheme val="minor"/>
    </font>
    <font>
      <sz val="11"/>
      <color theme="2" tint="-0.89999084444715716"/>
      <name val="HG丸ｺﾞｼｯｸM-PRO"/>
      <family val="3"/>
      <charset val="128"/>
    </font>
    <font>
      <sz val="11"/>
      <color rgb="FFFF99FF"/>
      <name val="HG丸ｺﾞｼｯｸM-PRO"/>
      <family val="3"/>
      <charset val="128"/>
    </font>
    <font>
      <sz val="6"/>
      <color theme="1"/>
      <name val="HG丸ｺﾞｼｯｸM-PRO"/>
      <family val="3"/>
      <charset val="128"/>
    </font>
    <font>
      <sz val="18"/>
      <color rgb="FF002060"/>
      <name val="HGS創英角ｺﾞｼｯｸUB"/>
      <family val="3"/>
      <charset val="128"/>
    </font>
    <font>
      <sz val="8"/>
      <color rgb="FFFF0000"/>
      <name val="HG丸ｺﾞｼｯｸM-PRO"/>
      <family val="3"/>
      <charset val="128"/>
    </font>
    <font>
      <sz val="13.5"/>
      <color theme="1"/>
      <name val="HGP創英角ｺﾞｼｯｸUB"/>
      <family val="3"/>
      <charset val="128"/>
    </font>
    <font>
      <sz val="13.5"/>
      <color rgb="FFFF0000"/>
      <name val="HGP創英角ｺﾞｼｯｸUB"/>
      <family val="3"/>
      <charset val="128"/>
    </font>
    <font>
      <b/>
      <sz val="14"/>
      <color theme="1"/>
      <name val="HG丸ｺﾞｼｯｸM-PRO"/>
      <family val="3"/>
      <charset val="128"/>
    </font>
    <font>
      <b/>
      <sz val="12"/>
      <color rgb="FFFF0000"/>
      <name val="HG丸ｺﾞｼｯｸM-PRO"/>
      <family val="3"/>
      <charset val="128"/>
    </font>
    <font>
      <sz val="16"/>
      <color theme="0"/>
      <name val="HGP創英角ｺﾞｼｯｸUB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89999084444715716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theme="1" tint="0.14996795556505021"/>
      </bottom>
      <diagonal/>
    </border>
    <border>
      <left/>
      <right style="thin">
        <color indexed="64"/>
      </right>
      <top style="thin">
        <color indexed="64"/>
      </top>
      <bottom style="hair">
        <color theme="1" tint="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theme="1" tint="0.14996795556505021"/>
      </bottom>
      <diagonal/>
    </border>
    <border>
      <left style="thin">
        <color indexed="64"/>
      </left>
      <right/>
      <top style="hair">
        <color theme="1" tint="0.14996795556505021"/>
      </top>
      <bottom style="medium">
        <color indexed="64"/>
      </bottom>
      <diagonal/>
    </border>
    <border>
      <left/>
      <right style="thin">
        <color indexed="64"/>
      </right>
      <top style="hair">
        <color theme="1" tint="0.1499679555650502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theme="1" tint="0.14996795556505021"/>
      </top>
      <bottom style="medium">
        <color indexed="64"/>
      </bottom>
      <diagonal/>
    </border>
    <border>
      <left style="thin">
        <color indexed="64"/>
      </left>
      <right/>
      <top style="hair">
        <color theme="1" tint="0.14996795556505021"/>
      </top>
      <bottom style="hair">
        <color theme="1" tint="0.14996795556505021"/>
      </bottom>
      <diagonal/>
    </border>
    <border>
      <left/>
      <right style="thin">
        <color indexed="64"/>
      </right>
      <top style="hair">
        <color theme="1" tint="0.14996795556505021"/>
      </top>
      <bottom style="hair">
        <color theme="1" tint="0.14996795556505021"/>
      </bottom>
      <diagonal/>
    </border>
    <border>
      <left style="thin">
        <color indexed="64"/>
      </left>
      <right style="thin">
        <color indexed="64"/>
      </right>
      <top style="hair">
        <color theme="1" tint="0.14996795556505021"/>
      </top>
      <bottom style="hair">
        <color theme="1" tint="0.1499679555650502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theme="1" tint="0.14996795556505021"/>
      </bottom>
      <diagonal/>
    </border>
    <border>
      <left style="medium">
        <color indexed="64"/>
      </left>
      <right style="thin">
        <color indexed="64"/>
      </right>
      <top style="hair">
        <color theme="1" tint="0.14996795556505021"/>
      </top>
      <bottom style="hair">
        <color theme="1" tint="0.14996795556505021"/>
      </bottom>
      <diagonal/>
    </border>
    <border>
      <left style="medium">
        <color indexed="64"/>
      </left>
      <right style="thin">
        <color indexed="64"/>
      </right>
      <top style="hair">
        <color theme="1" tint="0.1499679555650502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auto="1"/>
      </bottom>
      <diagonal/>
    </border>
    <border>
      <left/>
      <right/>
      <top/>
      <bottom style="dashed">
        <color rgb="FFFF0000"/>
      </bottom>
      <diagonal/>
    </border>
    <border>
      <left/>
      <right/>
      <top style="dashed">
        <color rgb="FFFF0000"/>
      </top>
      <bottom style="dashed">
        <color rgb="FFFF0000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hair">
        <color theme="1" tint="0.14996795556505021"/>
      </bottom>
      <diagonal/>
    </border>
    <border>
      <left/>
      <right/>
      <top style="hair">
        <color theme="1" tint="0.14996795556505021"/>
      </top>
      <bottom style="hair">
        <color theme="1" tint="0.14996795556505021"/>
      </bottom>
      <diagonal/>
    </border>
    <border>
      <left/>
      <right/>
      <top style="hair">
        <color theme="1" tint="0.14996795556505021"/>
      </top>
      <bottom style="medium">
        <color indexed="64"/>
      </bottom>
      <diagonal/>
    </border>
    <border>
      <left style="hair">
        <color theme="4" tint="-0.24994659260841701"/>
      </left>
      <right/>
      <top style="hair">
        <color theme="1" tint="0.14996795556505021"/>
      </top>
      <bottom style="medium">
        <color indexed="64"/>
      </bottom>
      <diagonal/>
    </border>
    <border>
      <left/>
      <right style="hair">
        <color theme="4" tint="-0.24994659260841701"/>
      </right>
      <top style="hair">
        <color theme="1" tint="0.14996795556505021"/>
      </top>
      <bottom style="medium">
        <color indexed="64"/>
      </bottom>
      <diagonal/>
    </border>
    <border>
      <left style="hair">
        <color theme="4" tint="-0.24994659260841701"/>
      </left>
      <right/>
      <top style="hair">
        <color theme="1" tint="0.14996795556505021"/>
      </top>
      <bottom style="hair">
        <color theme="1" tint="0.14996795556505021"/>
      </bottom>
      <diagonal/>
    </border>
    <border>
      <left/>
      <right style="hair">
        <color theme="4" tint="-0.24994659260841701"/>
      </right>
      <top style="hair">
        <color theme="1" tint="0.14996795556505021"/>
      </top>
      <bottom style="hair">
        <color theme="1" tint="0.14996795556505021"/>
      </bottom>
      <diagonal/>
    </border>
    <border>
      <left style="hair">
        <color theme="4" tint="-0.24994659260841701"/>
      </left>
      <right/>
      <top style="thin">
        <color indexed="64"/>
      </top>
      <bottom style="hair">
        <color theme="1" tint="0.14996795556505021"/>
      </bottom>
      <diagonal/>
    </border>
    <border>
      <left/>
      <right style="hair">
        <color theme="4" tint="-0.24994659260841701"/>
      </right>
      <top style="thin">
        <color indexed="64"/>
      </top>
      <bottom style="hair">
        <color theme="1" tint="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rgb="FF002060"/>
      </bottom>
      <diagonal/>
    </border>
    <border>
      <left style="hair">
        <color indexed="64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6" fillId="0" borderId="0"/>
  </cellStyleXfs>
  <cellXfs count="174">
    <xf numFmtId="0" fontId="0" fillId="0" borderId="0" xfId="0">
      <alignment vertical="center"/>
    </xf>
    <xf numFmtId="0" fontId="12" fillId="0" borderId="0" xfId="0" applyFont="1" applyFill="1" applyProtection="1">
      <alignment vertical="center"/>
      <protection hidden="1"/>
    </xf>
    <xf numFmtId="0" fontId="12" fillId="0" borderId="0" xfId="0" applyFont="1" applyFill="1" applyAlignment="1" applyProtection="1">
      <alignment horizontal="center" vertical="center"/>
      <protection hidden="1"/>
    </xf>
    <xf numFmtId="0" fontId="12" fillId="0" borderId="0" xfId="0" applyFont="1" applyFill="1" applyBorder="1" applyProtection="1">
      <alignment vertical="center"/>
      <protection hidden="1"/>
    </xf>
    <xf numFmtId="0" fontId="13" fillId="0" borderId="2" xfId="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0" fontId="13" fillId="0" borderId="3" xfId="0" applyFont="1" applyFill="1" applyBorder="1" applyAlignment="1" applyProtection="1">
      <alignment horizontal="center" vertical="center"/>
      <protection hidden="1"/>
    </xf>
    <xf numFmtId="14" fontId="12" fillId="0" borderId="0" xfId="0" applyNumberFormat="1" applyFont="1" applyFill="1" applyAlignment="1" applyProtection="1">
      <alignment vertical="center"/>
      <protection hidden="1"/>
    </xf>
    <xf numFmtId="0" fontId="13" fillId="0" borderId="5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13" fillId="0" borderId="8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Protection="1">
      <alignment vertical="center"/>
      <protection hidden="1"/>
    </xf>
    <xf numFmtId="0" fontId="12" fillId="0" borderId="9" xfId="0" applyFont="1" applyFill="1" applyBorder="1" applyAlignment="1" applyProtection="1">
      <alignment horizontal="center" vertical="center" wrapText="1"/>
      <protection hidden="1"/>
    </xf>
    <xf numFmtId="177" fontId="13" fillId="0" borderId="9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Protection="1">
      <alignment vertical="center"/>
      <protection hidden="1"/>
    </xf>
    <xf numFmtId="0" fontId="14" fillId="0" borderId="23" xfId="0" applyFont="1" applyFill="1" applyBorder="1" applyAlignment="1" applyProtection="1">
      <alignment horizontal="center" vertical="center"/>
      <protection locked="0"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2" fillId="0" borderId="11" xfId="0" applyFont="1" applyFill="1" applyBorder="1" applyAlignment="1" applyProtection="1">
      <alignment horizontal="center" vertical="center"/>
      <protection hidden="1"/>
    </xf>
    <xf numFmtId="0" fontId="13" fillId="0" borderId="45" xfId="0" applyFont="1" applyFill="1" applyBorder="1" applyAlignment="1" applyProtection="1">
      <alignment horizontal="center" vertical="center"/>
      <protection locked="0" hidden="1"/>
    </xf>
    <xf numFmtId="0" fontId="13" fillId="0" borderId="48" xfId="0" applyFont="1" applyFill="1" applyBorder="1" applyAlignment="1" applyProtection="1">
      <alignment horizontal="center" vertical="center"/>
      <protection locked="0" hidden="1"/>
    </xf>
    <xf numFmtId="178" fontId="13" fillId="0" borderId="48" xfId="0" applyNumberFormat="1" applyFont="1" applyFill="1" applyBorder="1" applyAlignment="1" applyProtection="1">
      <alignment horizontal="center" vertical="center"/>
      <protection locked="0" hidden="1"/>
    </xf>
    <xf numFmtId="0" fontId="13" fillId="0" borderId="51" xfId="0" applyFont="1" applyFill="1" applyBorder="1" applyAlignment="1" applyProtection="1">
      <alignment horizontal="center" vertical="center"/>
      <protection locked="0" hidden="1"/>
    </xf>
    <xf numFmtId="178" fontId="13" fillId="0" borderId="51" xfId="0" applyNumberFormat="1" applyFont="1" applyFill="1" applyBorder="1" applyAlignment="1" applyProtection="1">
      <alignment horizontal="center" vertical="center"/>
      <protection locked="0" hidden="1"/>
    </xf>
    <xf numFmtId="0" fontId="12" fillId="0" borderId="52" xfId="0" applyFont="1" applyFill="1" applyBorder="1" applyAlignment="1" applyProtection="1">
      <alignment horizontal="center" vertical="center"/>
      <protection hidden="1"/>
    </xf>
    <xf numFmtId="0" fontId="12" fillId="0" borderId="53" xfId="0" applyFont="1" applyFill="1" applyBorder="1" applyAlignment="1" applyProtection="1">
      <alignment horizontal="center" vertical="center"/>
      <protection hidden="1"/>
    </xf>
    <xf numFmtId="0" fontId="12" fillId="0" borderId="54" xfId="0" applyFont="1" applyFill="1" applyBorder="1" applyAlignment="1" applyProtection="1">
      <alignment horizontal="center" vertical="center"/>
      <protection hidden="1"/>
    </xf>
    <xf numFmtId="0" fontId="15" fillId="0" borderId="2" xfId="0" applyFont="1" applyFill="1" applyBorder="1" applyAlignment="1" applyProtection="1">
      <alignment horizontal="center" vertical="center"/>
      <protection hidden="1"/>
    </xf>
    <xf numFmtId="0" fontId="18" fillId="0" borderId="0" xfId="0" applyFont="1" applyBorder="1" applyAlignment="1" applyProtection="1">
      <alignment vertical="top" textRotation="255"/>
      <protection hidden="1"/>
    </xf>
    <xf numFmtId="0" fontId="6" fillId="3" borderId="0" xfId="1" applyFill="1" applyAlignment="1" applyProtection="1">
      <alignment vertical="center"/>
      <protection hidden="1"/>
    </xf>
    <xf numFmtId="0" fontId="6" fillId="3" borderId="0" xfId="1" applyFill="1" applyAlignment="1" applyProtection="1">
      <alignment horizontal="center" vertical="center" wrapText="1"/>
      <protection hidden="1"/>
    </xf>
    <xf numFmtId="0" fontId="19" fillId="0" borderId="0" xfId="0" applyFont="1" applyFill="1" applyBorder="1" applyAlignment="1" applyProtection="1">
      <alignment horizontal="center"/>
      <protection hidden="1"/>
    </xf>
    <xf numFmtId="176" fontId="12" fillId="0" borderId="0" xfId="0" applyNumberFormat="1" applyFont="1" applyFill="1" applyAlignment="1" applyProtection="1">
      <alignment horizontal="left" vertical="center"/>
      <protection hidden="1"/>
    </xf>
    <xf numFmtId="0" fontId="12" fillId="4" borderId="0" xfId="0" applyFont="1" applyFill="1" applyProtection="1">
      <alignment vertical="center"/>
      <protection hidden="1"/>
    </xf>
    <xf numFmtId="0" fontId="22" fillId="4" borderId="0" xfId="0" applyFont="1" applyFill="1" applyProtection="1">
      <alignment vertical="center"/>
      <protection hidden="1"/>
    </xf>
    <xf numFmtId="0" fontId="12" fillId="4" borderId="0" xfId="0" applyFont="1" applyFill="1" applyBorder="1" applyProtection="1">
      <alignment vertical="center"/>
      <protection hidden="1"/>
    </xf>
    <xf numFmtId="0" fontId="12" fillId="4" borderId="0" xfId="0" applyFont="1" applyFill="1" applyAlignment="1" applyProtection="1">
      <alignment horizontal="center" vertical="center"/>
      <protection hidden="1"/>
    </xf>
    <xf numFmtId="0" fontId="22" fillId="4" borderId="0" xfId="0" applyFont="1" applyFill="1" applyBorder="1" applyProtection="1">
      <alignment vertical="center"/>
      <protection hidden="1"/>
    </xf>
    <xf numFmtId="0" fontId="26" fillId="4" borderId="0" xfId="0" applyFont="1" applyFill="1" applyProtection="1">
      <alignment vertical="center"/>
      <protection hidden="1"/>
    </xf>
    <xf numFmtId="0" fontId="26" fillId="4" borderId="0" xfId="0" applyFont="1" applyFill="1" applyBorder="1" applyProtection="1">
      <alignment vertical="center"/>
      <protection hidden="1"/>
    </xf>
    <xf numFmtId="0" fontId="16" fillId="0" borderId="0" xfId="0" applyFont="1" applyFill="1" applyProtection="1">
      <alignment vertical="center"/>
      <protection hidden="1"/>
    </xf>
    <xf numFmtId="0" fontId="22" fillId="0" borderId="0" xfId="0" applyFont="1" applyFill="1" applyProtection="1">
      <alignment vertical="center"/>
      <protection hidden="1"/>
    </xf>
    <xf numFmtId="0" fontId="14" fillId="0" borderId="32" xfId="0" applyFont="1" applyFill="1" applyBorder="1" applyAlignment="1" applyProtection="1">
      <alignment horizontal="center" vertical="center"/>
      <protection locked="0" hidden="1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Alignment="1" applyProtection="1">
      <alignment vertical="center"/>
      <protection hidden="1"/>
    </xf>
    <xf numFmtId="14" fontId="26" fillId="4" borderId="0" xfId="0" applyNumberFormat="1" applyFont="1" applyFill="1" applyProtection="1">
      <alignment vertical="center"/>
      <protection hidden="1"/>
    </xf>
    <xf numFmtId="0" fontId="27" fillId="4" borderId="0" xfId="0" applyFont="1" applyFill="1" applyProtection="1">
      <alignment vertical="center"/>
      <protection hidden="1"/>
    </xf>
    <xf numFmtId="0" fontId="27" fillId="4" borderId="0" xfId="0" applyFont="1" applyFill="1" applyBorder="1" applyProtection="1">
      <alignment vertical="center"/>
      <protection hidden="1"/>
    </xf>
    <xf numFmtId="14" fontId="27" fillId="4" borderId="0" xfId="0" applyNumberFormat="1" applyFont="1" applyFill="1" applyProtection="1">
      <alignment vertical="center"/>
      <protection hidden="1"/>
    </xf>
    <xf numFmtId="0" fontId="15" fillId="0" borderId="8" xfId="0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Border="1" applyProtection="1">
      <alignment vertical="center"/>
      <protection hidden="1"/>
    </xf>
    <xf numFmtId="0" fontId="15" fillId="0" borderId="4" xfId="0" applyFont="1" applyFill="1" applyBorder="1" applyAlignment="1" applyProtection="1">
      <alignment horizontal="center"/>
      <protection hidden="1"/>
    </xf>
    <xf numFmtId="0" fontId="20" fillId="0" borderId="4" xfId="0" applyFont="1" applyFill="1" applyBorder="1" applyAlignment="1" applyProtection="1">
      <alignment horizontal="left" vertical="center"/>
      <protection locked="0" hidden="1"/>
    </xf>
    <xf numFmtId="0" fontId="12" fillId="0" borderId="0" xfId="0" applyFont="1" applyFill="1" applyAlignment="1" applyProtection="1">
      <alignment horizontal="left" vertical="center" indent="1"/>
      <protection hidden="1"/>
    </xf>
    <xf numFmtId="0" fontId="33" fillId="0" borderId="28" xfId="0" applyFont="1" applyFill="1" applyBorder="1" applyAlignment="1" applyProtection="1">
      <alignment vertical="center"/>
      <protection hidden="1"/>
    </xf>
    <xf numFmtId="0" fontId="6" fillId="0" borderId="7" xfId="0" applyFont="1" applyBorder="1" applyAlignment="1" applyProtection="1">
      <alignment horizontal="center" vertical="center"/>
      <protection hidden="1"/>
    </xf>
    <xf numFmtId="0" fontId="6" fillId="0" borderId="12" xfId="0" applyFont="1" applyBorder="1" applyAlignment="1" applyProtection="1">
      <alignment horizontal="distributed" vertical="center"/>
      <protection hidden="1"/>
    </xf>
    <xf numFmtId="0" fontId="6" fillId="0" borderId="29" xfId="0" applyFont="1" applyBorder="1" applyAlignment="1" applyProtection="1">
      <alignment horizontal="center" vertical="center"/>
      <protection hidden="1"/>
    </xf>
    <xf numFmtId="0" fontId="6" fillId="0" borderId="57" xfId="0" applyFont="1" applyBorder="1" applyAlignment="1" applyProtection="1">
      <alignment horizontal="distributed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distributed" vertical="center"/>
      <protection hidden="1"/>
    </xf>
    <xf numFmtId="0" fontId="25" fillId="0" borderId="0" xfId="0" applyFont="1" applyAlignment="1" applyProtection="1">
      <alignment horizontal="center"/>
      <protection hidden="1"/>
    </xf>
    <xf numFmtId="0" fontId="25" fillId="0" borderId="0" xfId="0" applyFont="1" applyBorder="1" applyAlignment="1" applyProtection="1">
      <alignment horizontal="center"/>
      <protection hidden="1"/>
    </xf>
    <xf numFmtId="0" fontId="8" fillId="0" borderId="73" xfId="0" applyFont="1" applyBorder="1" applyAlignment="1" applyProtection="1">
      <alignment horizontal="center" vertical="center"/>
      <protection hidden="1"/>
    </xf>
    <xf numFmtId="0" fontId="8" fillId="0" borderId="27" xfId="0" applyFont="1" applyBorder="1" applyAlignment="1" applyProtection="1">
      <alignment horizontal="center" vertical="center"/>
      <protection hidden="1"/>
    </xf>
    <xf numFmtId="0" fontId="8" fillId="0" borderId="60" xfId="0" applyFont="1" applyBorder="1" applyAlignment="1" applyProtection="1">
      <alignment horizontal="center" vertical="center"/>
      <protection hidden="1"/>
    </xf>
    <xf numFmtId="0" fontId="8" fillId="0" borderId="13" xfId="0" applyFont="1" applyBorder="1" applyAlignment="1" applyProtection="1">
      <alignment horizontal="center" vertical="center"/>
      <protection hidden="1"/>
    </xf>
    <xf numFmtId="0" fontId="8" fillId="0" borderId="16" xfId="0" applyFont="1" applyBorder="1" applyAlignment="1" applyProtection="1">
      <alignment horizontal="center" vertical="center"/>
      <protection hidden="1"/>
    </xf>
    <xf numFmtId="0" fontId="24" fillId="0" borderId="56" xfId="0" applyFont="1" applyBorder="1" applyAlignment="1" applyProtection="1">
      <alignment horizontal="distributed" vertical="center"/>
      <protection hidden="1"/>
    </xf>
    <xf numFmtId="0" fontId="24" fillId="0" borderId="11" xfId="0" applyFont="1" applyBorder="1" applyAlignment="1" applyProtection="1">
      <alignment horizontal="distributed" vertical="center"/>
      <protection hidden="1"/>
    </xf>
    <xf numFmtId="0" fontId="24" fillId="0" borderId="1" xfId="0" applyFont="1" applyBorder="1" applyAlignment="1" applyProtection="1">
      <alignment horizontal="distributed" vertical="center"/>
      <protection hidden="1"/>
    </xf>
    <xf numFmtId="0" fontId="9" fillId="0" borderId="26" xfId="0" applyFont="1" applyBorder="1" applyAlignment="1" applyProtection="1">
      <alignment horizontal="center" vertical="center"/>
      <protection hidden="1"/>
    </xf>
    <xf numFmtId="0" fontId="9" fillId="0" borderId="61" xfId="0" applyFont="1" applyBorder="1" applyAlignment="1" applyProtection="1">
      <alignment horizontal="center" vertical="center"/>
      <protection hidden="1"/>
    </xf>
    <xf numFmtId="0" fontId="9" fillId="0" borderId="8" xfId="0" applyFont="1" applyBorder="1" applyAlignment="1" applyProtection="1">
      <alignment horizontal="center" vertical="center"/>
      <protection hidden="1"/>
    </xf>
    <xf numFmtId="0" fontId="9" fillId="0" borderId="24" xfId="0" applyFont="1" applyBorder="1" applyAlignment="1" applyProtection="1">
      <alignment horizontal="center" vertical="center"/>
      <protection hidden="1"/>
    </xf>
    <xf numFmtId="0" fontId="6" fillId="0" borderId="58" xfId="1" applyFill="1" applyBorder="1" applyAlignment="1" applyProtection="1">
      <alignment vertical="center"/>
      <protection hidden="1"/>
    </xf>
    <xf numFmtId="0" fontId="6" fillId="0" borderId="59" xfId="1" applyFill="1" applyBorder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vertical="center"/>
      <protection locked="0" hidden="1"/>
    </xf>
    <xf numFmtId="0" fontId="14" fillId="0" borderId="23" xfId="0" applyFont="1" applyFill="1" applyBorder="1" applyAlignment="1" applyProtection="1">
      <alignment vertical="center"/>
      <protection hidden="1"/>
    </xf>
    <xf numFmtId="0" fontId="13" fillId="0" borderId="55" xfId="0" applyFont="1" applyFill="1" applyBorder="1" applyAlignment="1" applyProtection="1">
      <alignment horizontal="center" vertical="center"/>
      <protection hidden="1"/>
    </xf>
    <xf numFmtId="178" fontId="13" fillId="0" borderId="74" xfId="0" applyNumberFormat="1" applyFont="1" applyFill="1" applyBorder="1" applyAlignment="1" applyProtection="1">
      <alignment horizontal="center" vertical="center"/>
      <protection locked="0" hidden="1"/>
    </xf>
    <xf numFmtId="178" fontId="13" fillId="0" borderId="75" xfId="0" applyNumberFormat="1" applyFont="1" applyFill="1" applyBorder="1" applyAlignment="1" applyProtection="1">
      <alignment horizontal="center" vertical="center"/>
      <protection locked="0" hidden="1"/>
    </xf>
    <xf numFmtId="0" fontId="31" fillId="0" borderId="0" xfId="0" applyFont="1" applyFill="1" applyAlignment="1" applyProtection="1">
      <alignment horizontal="right" vertical="center"/>
      <protection hidden="1"/>
    </xf>
    <xf numFmtId="0" fontId="31" fillId="0" borderId="0" xfId="0" applyFont="1" applyFill="1" applyAlignment="1" applyProtection="1">
      <alignment horizontal="left" vertical="center" indent="12"/>
      <protection hidden="1"/>
    </xf>
    <xf numFmtId="0" fontId="12" fillId="0" borderId="0" xfId="0" applyFont="1" applyFill="1" applyBorder="1" applyAlignment="1" applyProtection="1">
      <alignment horizontal="center" vertical="top"/>
      <protection locked="0"/>
    </xf>
    <xf numFmtId="0" fontId="15" fillId="0" borderId="0" xfId="0" applyFont="1" applyFill="1" applyBorder="1" applyAlignment="1" applyProtection="1">
      <alignment horizontal="center"/>
      <protection hidden="1"/>
    </xf>
    <xf numFmtId="0" fontId="12" fillId="0" borderId="42" xfId="0" applyFont="1" applyFill="1" applyBorder="1" applyAlignment="1" applyProtection="1">
      <alignment horizontal="center" vertical="center"/>
      <protection hidden="1"/>
    </xf>
    <xf numFmtId="177" fontId="13" fillId="0" borderId="43" xfId="0" applyNumberFormat="1" applyFont="1" applyFill="1" applyBorder="1" applyAlignment="1" applyProtection="1">
      <alignment horizontal="center" vertical="center"/>
      <protection locked="0" hidden="1"/>
    </xf>
    <xf numFmtId="177" fontId="13" fillId="0" borderId="49" xfId="0" applyNumberFormat="1" applyFont="1" applyFill="1" applyBorder="1" applyAlignment="1" applyProtection="1">
      <alignment horizontal="center" vertical="center"/>
      <protection locked="0" hidden="1"/>
    </xf>
    <xf numFmtId="177" fontId="13" fillId="0" borderId="46" xfId="0" applyNumberFormat="1" applyFont="1" applyFill="1" applyBorder="1" applyAlignment="1" applyProtection="1">
      <alignment horizontal="center" vertical="center"/>
      <protection locked="0" hidden="1"/>
    </xf>
    <xf numFmtId="177" fontId="13" fillId="0" borderId="76" xfId="0" applyNumberFormat="1" applyFont="1" applyFill="1" applyBorder="1" applyAlignment="1" applyProtection="1">
      <alignment horizontal="center" vertical="center"/>
      <protection locked="0" hidden="1"/>
    </xf>
    <xf numFmtId="177" fontId="13" fillId="0" borderId="77" xfId="0" applyNumberFormat="1" applyFont="1" applyFill="1" applyBorder="1" applyAlignment="1" applyProtection="1">
      <alignment horizontal="center" vertical="center"/>
      <protection locked="0" hidden="1"/>
    </xf>
    <xf numFmtId="177" fontId="13" fillId="0" borderId="78" xfId="0" applyNumberFormat="1" applyFont="1" applyFill="1" applyBorder="1" applyAlignment="1" applyProtection="1">
      <alignment horizontal="center" vertical="center"/>
      <protection locked="0" hidden="1"/>
    </xf>
    <xf numFmtId="0" fontId="12" fillId="0" borderId="0" xfId="0" applyFont="1" applyFill="1" applyBorder="1" applyAlignment="1" applyProtection="1">
      <alignment vertical="top"/>
      <protection hidden="1"/>
    </xf>
    <xf numFmtId="0" fontId="13" fillId="0" borderId="35" xfId="0" applyFont="1" applyFill="1" applyBorder="1" applyAlignment="1" applyProtection="1">
      <alignment horizontal="center" vertical="center"/>
      <protection hidden="1"/>
    </xf>
    <xf numFmtId="0" fontId="13" fillId="0" borderId="36" xfId="0" applyFont="1" applyFill="1" applyBorder="1" applyAlignment="1" applyProtection="1">
      <alignment horizontal="center" vertical="center"/>
      <protection hidden="1"/>
    </xf>
    <xf numFmtId="0" fontId="20" fillId="0" borderId="4" xfId="0" applyFont="1" applyFill="1" applyBorder="1" applyAlignment="1" applyProtection="1">
      <alignment horizontal="center" vertical="center"/>
      <protection locked="0" hidden="1"/>
    </xf>
    <xf numFmtId="0" fontId="31" fillId="0" borderId="0" xfId="0" applyFont="1" applyFill="1" applyAlignment="1" applyProtection="1">
      <alignment horizontal="right" vertical="center"/>
      <protection hidden="1"/>
    </xf>
    <xf numFmtId="0" fontId="31" fillId="0" borderId="0" xfId="0" applyFont="1" applyFill="1" applyAlignment="1" applyProtection="1">
      <alignment horizontal="left" vertical="center" indent="12"/>
      <protection hidden="1"/>
    </xf>
    <xf numFmtId="0" fontId="12" fillId="0" borderId="29" xfId="0" applyFont="1" applyFill="1" applyBorder="1" applyAlignment="1" applyProtection="1">
      <alignment horizontal="center" vertical="center"/>
      <protection locked="0"/>
    </xf>
    <xf numFmtId="0" fontId="12" fillId="0" borderId="56" xfId="0" applyFont="1" applyFill="1" applyBorder="1" applyAlignment="1" applyProtection="1">
      <alignment horizontal="center" vertical="center"/>
      <protection locked="0"/>
    </xf>
    <xf numFmtId="0" fontId="20" fillId="0" borderId="29" xfId="0" applyFont="1" applyFill="1" applyBorder="1" applyAlignment="1" applyProtection="1">
      <alignment horizontal="center" vertical="center"/>
      <protection locked="0"/>
    </xf>
    <xf numFmtId="0" fontId="20" fillId="0" borderId="56" xfId="0" applyFont="1" applyFill="1" applyBorder="1" applyAlignment="1" applyProtection="1">
      <alignment horizontal="center" vertical="center"/>
      <protection locked="0"/>
    </xf>
    <xf numFmtId="0" fontId="20" fillId="0" borderId="23" xfId="0" applyFont="1" applyFill="1" applyBorder="1" applyAlignment="1" applyProtection="1">
      <alignment horizontal="center" vertical="center"/>
      <protection locked="0"/>
    </xf>
    <xf numFmtId="0" fontId="15" fillId="0" borderId="56" xfId="0" applyFont="1" applyFill="1" applyBorder="1" applyAlignment="1" applyProtection="1">
      <alignment horizontal="center" vertical="center"/>
      <protection locked="0" hidden="1"/>
    </xf>
    <xf numFmtId="0" fontId="15" fillId="0" borderId="23" xfId="0" applyFont="1" applyFill="1" applyBorder="1" applyAlignment="1" applyProtection="1">
      <alignment horizontal="center" vertical="center"/>
      <protection locked="0" hidden="1"/>
    </xf>
    <xf numFmtId="0" fontId="14" fillId="0" borderId="67" xfId="0" applyFont="1" applyFill="1" applyBorder="1" applyAlignment="1" applyProtection="1">
      <alignment horizontal="center" vertical="center"/>
      <protection locked="0"/>
    </xf>
    <xf numFmtId="0" fontId="14" fillId="0" borderId="50" xfId="0" applyFont="1" applyFill="1" applyBorder="1" applyAlignment="1" applyProtection="1">
      <alignment horizontal="center" vertical="center"/>
      <protection locked="0"/>
    </xf>
    <xf numFmtId="0" fontId="14" fillId="0" borderId="49" xfId="0" applyFont="1" applyFill="1" applyBorder="1" applyAlignment="1" applyProtection="1">
      <alignment horizontal="center" vertical="center"/>
      <protection locked="0"/>
    </xf>
    <xf numFmtId="0" fontId="14" fillId="0" borderId="68" xfId="0" applyFont="1" applyFill="1" applyBorder="1" applyAlignment="1" applyProtection="1">
      <alignment horizontal="center" vertical="center"/>
      <protection locked="0"/>
    </xf>
    <xf numFmtId="0" fontId="14" fillId="0" borderId="69" xfId="0" applyFont="1" applyFill="1" applyBorder="1" applyAlignment="1" applyProtection="1">
      <alignment horizontal="center" vertical="center"/>
      <protection locked="0"/>
    </xf>
    <xf numFmtId="0" fontId="14" fillId="0" borderId="44" xfId="0" applyFont="1" applyFill="1" applyBorder="1" applyAlignment="1" applyProtection="1">
      <alignment horizontal="center" vertical="center"/>
      <protection locked="0"/>
    </xf>
    <xf numFmtId="0" fontId="14" fillId="0" borderId="43" xfId="0" applyFont="1" applyFill="1" applyBorder="1" applyAlignment="1" applyProtection="1">
      <alignment horizontal="center" vertical="center"/>
      <protection locked="0"/>
    </xf>
    <xf numFmtId="0" fontId="14" fillId="0" borderId="70" xfId="0" applyFont="1" applyFill="1" applyBorder="1" applyAlignment="1" applyProtection="1">
      <alignment horizontal="center" vertical="center"/>
      <protection locked="0"/>
    </xf>
    <xf numFmtId="0" fontId="13" fillId="0" borderId="55" xfId="0" applyFont="1" applyFill="1" applyBorder="1" applyAlignment="1" applyProtection="1">
      <alignment horizontal="center" vertical="center"/>
      <protection hidden="1"/>
    </xf>
    <xf numFmtId="0" fontId="13" fillId="0" borderId="56" xfId="0" applyFont="1" applyFill="1" applyBorder="1" applyAlignment="1" applyProtection="1">
      <alignment horizontal="center" vertical="center"/>
      <protection hidden="1"/>
    </xf>
    <xf numFmtId="0" fontId="13" fillId="0" borderId="7" xfId="0" applyFont="1" applyFill="1" applyBorder="1" applyAlignment="1" applyProtection="1">
      <alignment horizontal="center" vertical="center"/>
      <protection hidden="1"/>
    </xf>
    <xf numFmtId="0" fontId="13" fillId="0" borderId="11" xfId="0" applyFont="1" applyFill="1" applyBorder="1" applyAlignment="1" applyProtection="1">
      <alignment horizontal="center" vertical="center"/>
      <protection hidden="1"/>
    </xf>
    <xf numFmtId="0" fontId="13" fillId="0" borderId="24" xfId="0" applyFont="1" applyFill="1" applyBorder="1" applyAlignment="1" applyProtection="1">
      <alignment horizontal="center" vertical="center"/>
      <protection hidden="1"/>
    </xf>
    <xf numFmtId="0" fontId="13" fillId="0" borderId="21" xfId="0" applyFont="1" applyFill="1" applyBorder="1" applyAlignment="1" applyProtection="1">
      <alignment horizontal="center" vertical="center"/>
      <protection hidden="1"/>
    </xf>
    <xf numFmtId="0" fontId="13" fillId="0" borderId="25" xfId="0" applyFont="1" applyFill="1" applyBorder="1" applyAlignment="1" applyProtection="1">
      <alignment horizontal="center" vertical="center"/>
      <protection hidden="1"/>
    </xf>
    <xf numFmtId="0" fontId="14" fillId="0" borderId="65" xfId="0" applyFont="1" applyFill="1" applyBorder="1" applyAlignment="1" applyProtection="1">
      <alignment horizontal="center" vertical="center"/>
      <protection locked="0"/>
    </xf>
    <xf numFmtId="0" fontId="14" fillId="0" borderId="47" xfId="0" applyFont="1" applyFill="1" applyBorder="1" applyAlignment="1" applyProtection="1">
      <alignment horizontal="center" vertical="center"/>
      <protection locked="0"/>
    </xf>
    <xf numFmtId="0" fontId="14" fillId="0" borderId="46" xfId="0" applyFont="1" applyFill="1" applyBorder="1" applyAlignment="1" applyProtection="1">
      <alignment horizontal="center" vertical="center"/>
      <protection locked="0"/>
    </xf>
    <xf numFmtId="0" fontId="14" fillId="0" borderId="66" xfId="0" applyFont="1" applyFill="1" applyBorder="1" applyAlignment="1" applyProtection="1">
      <alignment horizontal="center" vertical="center"/>
      <protection locked="0"/>
    </xf>
    <xf numFmtId="0" fontId="17" fillId="0" borderId="49" xfId="0" applyFont="1" applyFill="1" applyBorder="1" applyAlignment="1" applyProtection="1">
      <alignment horizontal="center" vertical="center"/>
      <protection locked="0" hidden="1"/>
    </xf>
    <xf numFmtId="0" fontId="17" fillId="0" borderId="63" xfId="0" applyFont="1" applyFill="1" applyBorder="1" applyAlignment="1" applyProtection="1">
      <alignment horizontal="center" vertical="center"/>
      <protection locked="0" hidden="1"/>
    </xf>
    <xf numFmtId="0" fontId="17" fillId="0" borderId="64" xfId="0" applyFont="1" applyFill="1" applyBorder="1" applyAlignment="1" applyProtection="1">
      <alignment horizontal="center" vertical="center"/>
      <protection locked="0" hidden="1"/>
    </xf>
    <xf numFmtId="0" fontId="17" fillId="0" borderId="47" xfId="0" applyFont="1" applyFill="1" applyBorder="1" applyAlignment="1" applyProtection="1">
      <alignment horizontal="center" vertical="center"/>
      <protection locked="0" hidden="1"/>
    </xf>
    <xf numFmtId="0" fontId="17" fillId="0" borderId="50" xfId="0" applyFont="1" applyFill="1" applyBorder="1" applyAlignment="1" applyProtection="1">
      <alignment horizontal="center" vertical="center"/>
      <protection locked="0" hidden="1"/>
    </xf>
    <xf numFmtId="0" fontId="17" fillId="0" borderId="62" xfId="0" applyFont="1" applyFill="1" applyBorder="1" applyAlignment="1" applyProtection="1">
      <alignment horizontal="center" vertical="center"/>
      <protection locked="0" hidden="1"/>
    </xf>
    <xf numFmtId="0" fontId="17" fillId="0" borderId="44" xfId="0" applyFont="1" applyFill="1" applyBorder="1" applyAlignment="1" applyProtection="1">
      <alignment horizontal="center" vertical="center"/>
      <protection locked="0" hidden="1"/>
    </xf>
    <xf numFmtId="0" fontId="12" fillId="0" borderId="31" xfId="0" applyFont="1" applyFill="1" applyBorder="1" applyAlignment="1" applyProtection="1">
      <alignment horizontal="center" vertical="center"/>
      <protection locked="0"/>
    </xf>
    <xf numFmtId="0" fontId="12" fillId="0" borderId="32" xfId="0" applyFont="1" applyFill="1" applyBorder="1" applyAlignment="1" applyProtection="1">
      <alignment horizontal="center" vertical="center"/>
      <protection locked="0"/>
    </xf>
    <xf numFmtId="0" fontId="12" fillId="0" borderId="19" xfId="0" applyFont="1" applyFill="1" applyBorder="1" applyAlignment="1" applyProtection="1">
      <alignment horizontal="center" vertical="center"/>
      <protection locked="0"/>
    </xf>
    <xf numFmtId="0" fontId="12" fillId="0" borderId="20" xfId="0" applyFont="1" applyFill="1" applyBorder="1" applyAlignment="1" applyProtection="1">
      <alignment horizontal="center" vertical="center"/>
      <protection locked="0"/>
    </xf>
    <xf numFmtId="0" fontId="12" fillId="0" borderId="36" xfId="0" applyFont="1" applyFill="1" applyBorder="1" applyAlignment="1" applyProtection="1">
      <alignment horizontal="center" vertical="center"/>
      <protection locked="0"/>
    </xf>
    <xf numFmtId="0" fontId="13" fillId="0" borderId="20" xfId="0" applyFont="1" applyFill="1" applyBorder="1" applyAlignment="1" applyProtection="1">
      <alignment horizontal="center" vertical="center"/>
      <protection hidden="1"/>
    </xf>
    <xf numFmtId="0" fontId="12" fillId="0" borderId="17" xfId="0" applyFont="1" applyFill="1" applyBorder="1" applyAlignment="1" applyProtection="1">
      <alignment horizontal="center" vertical="center"/>
      <protection locked="0"/>
    </xf>
    <xf numFmtId="0" fontId="12" fillId="0" borderId="18" xfId="0" applyFont="1" applyFill="1" applyBorder="1" applyAlignment="1" applyProtection="1">
      <alignment horizontal="center" vertical="center"/>
      <protection locked="0"/>
    </xf>
    <xf numFmtId="0" fontId="12" fillId="0" borderId="34" xfId="0" applyFont="1" applyFill="1" applyBorder="1" applyAlignment="1" applyProtection="1">
      <alignment horizontal="center" vertical="center"/>
      <protection locked="0"/>
    </xf>
    <xf numFmtId="0" fontId="12" fillId="0" borderId="71" xfId="0" applyFont="1" applyFill="1" applyBorder="1" applyAlignment="1" applyProtection="1">
      <alignment horizontal="center" vertical="center"/>
      <protection locked="0"/>
    </xf>
    <xf numFmtId="0" fontId="12" fillId="0" borderId="6" xfId="0" applyFont="1" applyFill="1" applyBorder="1" applyAlignment="1" applyProtection="1">
      <alignment horizontal="center" vertical="center"/>
      <protection locked="0"/>
    </xf>
    <xf numFmtId="0" fontId="29" fillId="0" borderId="72" xfId="0" applyFont="1" applyFill="1" applyBorder="1" applyAlignment="1" applyProtection="1">
      <alignment horizontal="center"/>
      <protection hidden="1"/>
    </xf>
    <xf numFmtId="0" fontId="17" fillId="0" borderId="9" xfId="0" applyFont="1" applyFill="1" applyBorder="1" applyAlignment="1" applyProtection="1">
      <alignment horizontal="center" vertical="center" wrapText="1"/>
      <protection hidden="1"/>
    </xf>
    <xf numFmtId="0" fontId="12" fillId="0" borderId="37" xfId="0" applyFont="1" applyFill="1" applyBorder="1" applyAlignment="1" applyProtection="1">
      <alignment horizontal="center" vertical="center"/>
      <protection hidden="1"/>
    </xf>
    <xf numFmtId="0" fontId="12" fillId="0" borderId="9" xfId="0" applyFont="1" applyFill="1" applyBorder="1" applyAlignment="1" applyProtection="1">
      <alignment horizontal="center" vertical="center"/>
      <protection hidden="1"/>
    </xf>
    <xf numFmtId="0" fontId="12" fillId="0" borderId="38" xfId="0" applyFont="1" applyFill="1" applyBorder="1" applyAlignment="1" applyProtection="1">
      <alignment horizontal="center" vertical="center"/>
      <protection hidden="1"/>
    </xf>
    <xf numFmtId="0" fontId="13" fillId="0" borderId="26" xfId="0" applyFont="1" applyFill="1" applyBorder="1" applyAlignment="1" applyProtection="1">
      <alignment horizontal="center" vertical="center"/>
      <protection hidden="1"/>
    </xf>
    <xf numFmtId="0" fontId="13" fillId="0" borderId="33" xfId="0" applyFont="1" applyFill="1" applyBorder="1" applyAlignment="1" applyProtection="1">
      <alignment horizontal="center" vertical="center"/>
      <protection hidden="1"/>
    </xf>
    <xf numFmtId="0" fontId="13" fillId="0" borderId="10" xfId="0" applyFont="1" applyFill="1" applyBorder="1" applyAlignment="1" applyProtection="1">
      <alignment horizontal="center" vertical="center"/>
      <protection hidden="1"/>
    </xf>
    <xf numFmtId="0" fontId="13" fillId="0" borderId="40" xfId="0" applyFont="1" applyFill="1" applyBorder="1" applyAlignment="1" applyProtection="1">
      <alignment horizontal="center" vertical="center"/>
      <protection hidden="1"/>
    </xf>
    <xf numFmtId="0" fontId="15" fillId="0" borderId="10" xfId="0" applyFont="1" applyFill="1" applyBorder="1" applyAlignment="1" applyProtection="1">
      <alignment horizontal="center" wrapText="1"/>
      <protection hidden="1"/>
    </xf>
    <xf numFmtId="0" fontId="15" fillId="0" borderId="40" xfId="0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 vertical="top"/>
      <protection locked="0"/>
    </xf>
    <xf numFmtId="0" fontId="12" fillId="0" borderId="41" xfId="0" applyFont="1" applyFill="1" applyBorder="1" applyAlignment="1" applyProtection="1">
      <alignment horizontal="center" vertical="top"/>
      <protection locked="0"/>
    </xf>
    <xf numFmtId="0" fontId="12" fillId="0" borderId="42" xfId="0" applyFont="1" applyFill="1" applyBorder="1" applyAlignment="1" applyProtection="1">
      <alignment horizontal="center" vertical="top"/>
      <protection locked="0"/>
    </xf>
    <xf numFmtId="0" fontId="12" fillId="0" borderId="9" xfId="0" applyFont="1" applyFill="1" applyBorder="1" applyAlignment="1" applyProtection="1">
      <alignment horizontal="center" vertical="top"/>
      <protection locked="0"/>
    </xf>
    <xf numFmtId="0" fontId="12" fillId="0" borderId="0" xfId="0" applyFont="1" applyFill="1" applyBorder="1" applyAlignment="1" applyProtection="1">
      <alignment horizontal="center" vertical="top"/>
      <protection locked="0"/>
    </xf>
    <xf numFmtId="0" fontId="12" fillId="0" borderId="22" xfId="0" applyFont="1" applyFill="1" applyBorder="1" applyAlignment="1" applyProtection="1">
      <alignment horizontal="center" vertical="top"/>
      <protection locked="0"/>
    </xf>
    <xf numFmtId="0" fontId="12" fillId="0" borderId="38" xfId="0" applyFont="1" applyFill="1" applyBorder="1" applyAlignment="1" applyProtection="1">
      <alignment horizontal="center" vertical="top"/>
      <protection locked="0"/>
    </xf>
    <xf numFmtId="0" fontId="12" fillId="0" borderId="1" xfId="0" applyFont="1" applyFill="1" applyBorder="1" applyAlignment="1" applyProtection="1">
      <alignment horizontal="center" vertical="top"/>
      <protection locked="0"/>
    </xf>
    <xf numFmtId="0" fontId="12" fillId="0" borderId="39" xfId="0" applyFont="1" applyFill="1" applyBorder="1" applyAlignment="1" applyProtection="1">
      <alignment horizontal="center" vertical="top"/>
      <protection locked="0"/>
    </xf>
    <xf numFmtId="0" fontId="20" fillId="0" borderId="4" xfId="0" applyFont="1" applyFill="1" applyBorder="1" applyAlignment="1" applyProtection="1">
      <alignment horizontal="right" vertical="center"/>
      <protection locked="0" hidden="1"/>
    </xf>
    <xf numFmtId="176" fontId="12" fillId="0" borderId="0" xfId="0" applyNumberFormat="1" applyFont="1" applyFill="1" applyAlignment="1" applyProtection="1">
      <alignment horizontal="left" vertical="center"/>
      <protection locked="0" hidden="1"/>
    </xf>
    <xf numFmtId="0" fontId="17" fillId="0" borderId="46" xfId="0" applyFont="1" applyFill="1" applyBorder="1" applyAlignment="1" applyProtection="1">
      <alignment horizontal="center" vertical="center"/>
      <protection locked="0" hidden="1"/>
    </xf>
    <xf numFmtId="0" fontId="13" fillId="0" borderId="79" xfId="0" applyFont="1" applyFill="1" applyBorder="1" applyAlignment="1" applyProtection="1">
      <alignment horizontal="center" vertical="center"/>
      <protection hidden="1"/>
    </xf>
    <xf numFmtId="0" fontId="35" fillId="2" borderId="0" xfId="0" applyFont="1" applyFill="1" applyBorder="1" applyAlignment="1" applyProtection="1">
      <alignment horizontal="center" vertical="top" textRotation="255"/>
      <protection hidden="1"/>
    </xf>
    <xf numFmtId="0" fontId="24" fillId="0" borderId="29" xfId="0" applyFont="1" applyBorder="1" applyAlignment="1" applyProtection="1">
      <alignment horizontal="distributed" vertical="center" indent="1"/>
      <protection hidden="1"/>
    </xf>
    <xf numFmtId="0" fontId="24" fillId="0" borderId="56" xfId="0" applyFont="1" applyBorder="1" applyAlignment="1" applyProtection="1">
      <alignment horizontal="distributed" vertical="center" indent="1"/>
      <protection hidden="1"/>
    </xf>
    <xf numFmtId="0" fontId="24" fillId="0" borderId="23" xfId="0" applyFont="1" applyBorder="1" applyAlignment="1" applyProtection="1">
      <alignment horizontal="distributed" vertical="center" indent="1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2" fillId="0" borderId="55" xfId="0" applyFont="1" applyBorder="1" applyAlignment="1" applyProtection="1">
      <alignment horizontal="center" vertical="center" wrapText="1"/>
      <protection hidden="1"/>
    </xf>
    <xf numFmtId="0" fontId="2" fillId="0" borderId="30" xfId="0" applyFont="1" applyBorder="1" applyAlignment="1" applyProtection="1">
      <alignment horizontal="center" vertical="center" wrapText="1"/>
      <protection hidden="1"/>
    </xf>
    <xf numFmtId="0" fontId="2" fillId="0" borderId="56" xfId="0" applyFont="1" applyBorder="1" applyAlignment="1" applyProtection="1">
      <alignment horizontal="center" vertical="center" wrapText="1"/>
      <protection hidden="1"/>
    </xf>
  </cellXfs>
  <cellStyles count="2">
    <cellStyle name="標準" xfId="0" builtinId="0"/>
    <cellStyle name="標準 2" xfId="1"/>
  </cellStyles>
  <dxfs count="10">
    <dxf>
      <font>
        <color theme="0"/>
      </font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9" defaultPivotStyle="PivotStyleLight16"/>
  <colors>
    <mruColors>
      <color rgb="FFFFFF66"/>
      <color rgb="FFFF99FF"/>
      <color rgb="FF460000"/>
      <color rgb="FF00FFFF"/>
      <color rgb="FF99FF33"/>
      <color rgb="FF9900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</xdr:colOff>
      <xdr:row>0</xdr:row>
      <xdr:rowOff>0</xdr:rowOff>
    </xdr:from>
    <xdr:to>
      <xdr:col>2</xdr:col>
      <xdr:colOff>190500</xdr:colOff>
      <xdr:row>2</xdr:row>
      <xdr:rowOff>162810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390649" cy="7438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33"/>
  <sheetViews>
    <sheetView showGridLines="0" showZeros="0" tabSelected="1" topLeftCell="A13" zoomScaleNormal="100" workbookViewId="0">
      <selection activeCell="M16" sqref="M16"/>
    </sheetView>
  </sheetViews>
  <sheetFormatPr defaultRowHeight="13.5" x14ac:dyDescent="0.15"/>
  <cols>
    <col min="1" max="1" width="8.625" style="32" customWidth="1"/>
    <col min="2" max="5" width="7.125" style="32" customWidth="1"/>
    <col min="6" max="6" width="4.625" style="32" customWidth="1"/>
    <col min="7" max="7" width="7.625" style="32" customWidth="1"/>
    <col min="8" max="9" width="6.125" style="32" customWidth="1"/>
    <col min="10" max="10" width="5.625" style="32" customWidth="1"/>
    <col min="11" max="11" width="15.625" style="35" customWidth="1"/>
    <col min="12" max="12" width="6.625" style="32" customWidth="1"/>
    <col min="13" max="13" width="17.875" style="32" customWidth="1"/>
    <col min="14" max="14" width="1.625" style="32" customWidth="1"/>
    <col min="15" max="15" width="3.625" style="37" customWidth="1"/>
    <col min="16" max="16" width="7.625" style="37" customWidth="1"/>
    <col min="17" max="20" width="3.625" style="37" customWidth="1"/>
    <col min="21" max="22" width="3.625" style="45" customWidth="1"/>
    <col min="23" max="24" width="3.625" style="33" customWidth="1"/>
    <col min="25" max="25" width="9" style="33"/>
    <col min="26" max="16384" width="9" style="32"/>
  </cols>
  <sheetData>
    <row r="1" spans="1:25" ht="24" customHeight="1" x14ac:dyDescent="0.15">
      <c r="A1" s="1"/>
      <c r="B1" s="43"/>
      <c r="C1" s="96" t="s">
        <v>63</v>
      </c>
      <c r="D1" s="96"/>
      <c r="E1" s="96"/>
      <c r="F1" s="96"/>
      <c r="G1" s="96"/>
      <c r="H1" s="96"/>
      <c r="I1" s="96"/>
      <c r="J1" s="96"/>
      <c r="K1" s="96"/>
      <c r="L1" s="96"/>
      <c r="M1" s="81"/>
      <c r="N1" s="43"/>
      <c r="O1" s="37" t="s">
        <v>20</v>
      </c>
      <c r="P1" s="37">
        <v>1</v>
      </c>
    </row>
    <row r="2" spans="1:25" ht="21.75" customHeight="1" x14ac:dyDescent="0.15">
      <c r="A2" s="1"/>
      <c r="B2" s="43"/>
      <c r="C2" s="97" t="s">
        <v>64</v>
      </c>
      <c r="D2" s="97"/>
      <c r="E2" s="97"/>
      <c r="F2" s="97"/>
      <c r="G2" s="97"/>
      <c r="H2" s="97"/>
      <c r="I2" s="97"/>
      <c r="J2" s="97"/>
      <c r="K2" s="97"/>
      <c r="L2" s="97"/>
      <c r="M2" s="82"/>
      <c r="N2" s="43"/>
      <c r="O2" s="37" t="s">
        <v>21</v>
      </c>
      <c r="P2" s="37">
        <v>2</v>
      </c>
    </row>
    <row r="3" spans="1:25" ht="15" customHeight="1" thickBot="1" x14ac:dyDescent="0.2">
      <c r="A3" s="3"/>
      <c r="B3" s="3"/>
      <c r="C3" s="3"/>
      <c r="D3" s="3"/>
      <c r="E3" s="3"/>
      <c r="F3" s="3"/>
      <c r="G3" s="3"/>
      <c r="H3" s="3"/>
      <c r="I3" s="3"/>
      <c r="J3" s="1"/>
      <c r="K3" s="2"/>
      <c r="L3" s="1"/>
      <c r="M3" s="1"/>
      <c r="N3" s="1"/>
      <c r="O3" s="37" t="s">
        <v>22</v>
      </c>
      <c r="P3" s="37">
        <v>3</v>
      </c>
    </row>
    <row r="4" spans="1:25" ht="24" customHeight="1" thickBot="1" x14ac:dyDescent="0.2">
      <c r="A4" s="10" t="s">
        <v>1</v>
      </c>
      <c r="B4" s="98"/>
      <c r="C4" s="99"/>
      <c r="D4" s="77" t="s">
        <v>19</v>
      </c>
      <c r="E4" s="113" t="s">
        <v>29</v>
      </c>
      <c r="F4" s="114"/>
      <c r="G4" s="41"/>
      <c r="H4" s="76"/>
      <c r="I4" s="3"/>
      <c r="J4" s="2"/>
      <c r="K4" s="2"/>
      <c r="L4" s="1"/>
      <c r="M4" s="1"/>
      <c r="N4" s="1"/>
      <c r="O4" s="37" t="s">
        <v>23</v>
      </c>
      <c r="P4" s="37">
        <v>4</v>
      </c>
    </row>
    <row r="5" spans="1:25" ht="33" customHeight="1" thickBot="1" x14ac:dyDescent="0.2">
      <c r="A5" s="78" t="s">
        <v>0</v>
      </c>
      <c r="B5" s="100"/>
      <c r="C5" s="101"/>
      <c r="D5" s="101"/>
      <c r="E5" s="101"/>
      <c r="F5" s="101"/>
      <c r="G5" s="101"/>
      <c r="H5" s="102"/>
      <c r="I5" s="48" t="s">
        <v>58</v>
      </c>
      <c r="J5" s="15"/>
      <c r="K5" s="1"/>
      <c r="L5" s="1"/>
      <c r="M5" s="1"/>
      <c r="N5" s="1"/>
      <c r="O5" s="37" t="s">
        <v>24</v>
      </c>
      <c r="P5" s="37">
        <v>5</v>
      </c>
    </row>
    <row r="6" spans="1:25" ht="24" customHeight="1" thickBot="1" x14ac:dyDescent="0.2">
      <c r="A6" s="10" t="s">
        <v>2</v>
      </c>
      <c r="B6" s="131"/>
      <c r="C6" s="98"/>
      <c r="D6" s="132"/>
      <c r="E6" s="5"/>
      <c r="F6" s="5"/>
      <c r="G6" s="1"/>
      <c r="H6" s="1"/>
      <c r="I6" s="1"/>
      <c r="J6" s="1"/>
      <c r="K6" s="1"/>
      <c r="L6" s="1"/>
      <c r="M6" s="1"/>
      <c r="N6" s="1"/>
      <c r="O6" s="37" t="s">
        <v>25</v>
      </c>
      <c r="P6" s="37">
        <v>6</v>
      </c>
    </row>
    <row r="7" spans="1:25" ht="24" customHeight="1" thickBot="1" x14ac:dyDescent="0.2">
      <c r="A7" s="8" t="s">
        <v>56</v>
      </c>
      <c r="B7" s="140"/>
      <c r="C7" s="141"/>
      <c r="D7" s="141"/>
      <c r="E7" s="103"/>
      <c r="F7" s="104"/>
      <c r="G7" s="1"/>
      <c r="H7" s="1"/>
      <c r="I7" s="1"/>
      <c r="J7" s="1"/>
      <c r="K7" s="1"/>
      <c r="L7" s="1"/>
      <c r="M7" s="1"/>
      <c r="N7" s="1"/>
      <c r="O7" s="37" t="s">
        <v>26</v>
      </c>
      <c r="P7" s="37">
        <v>7</v>
      </c>
    </row>
    <row r="8" spans="1:25" ht="24" customHeight="1" x14ac:dyDescent="0.15">
      <c r="A8" s="26" t="s">
        <v>49</v>
      </c>
      <c r="B8" s="137"/>
      <c r="C8" s="138"/>
      <c r="D8" s="139"/>
      <c r="E8" s="5"/>
      <c r="F8" s="5"/>
      <c r="G8" s="1"/>
      <c r="H8" s="1"/>
      <c r="I8" s="1"/>
      <c r="J8" s="2"/>
      <c r="K8" s="1"/>
      <c r="L8" s="1"/>
      <c r="M8" s="1"/>
      <c r="N8" s="1"/>
      <c r="O8" s="37" t="s">
        <v>55</v>
      </c>
      <c r="P8" s="37">
        <v>8</v>
      </c>
    </row>
    <row r="9" spans="1:25" ht="24" customHeight="1" thickBot="1" x14ac:dyDescent="0.25">
      <c r="A9" s="4" t="s">
        <v>57</v>
      </c>
      <c r="B9" s="137"/>
      <c r="C9" s="138"/>
      <c r="D9" s="139"/>
      <c r="E9" s="1"/>
      <c r="F9" s="1"/>
      <c r="G9" s="142" t="s">
        <v>18</v>
      </c>
      <c r="H9" s="142"/>
      <c r="I9" s="142"/>
      <c r="J9" s="142"/>
      <c r="K9" s="142"/>
      <c r="L9" s="40"/>
      <c r="M9" s="40"/>
      <c r="N9" s="40"/>
      <c r="O9" s="37" t="s">
        <v>27</v>
      </c>
      <c r="P9" s="37">
        <v>9</v>
      </c>
      <c r="W9" s="32"/>
      <c r="X9" s="32"/>
      <c r="Y9" s="32"/>
    </row>
    <row r="10" spans="1:25" ht="24" customHeight="1" thickTop="1" x14ac:dyDescent="0.2">
      <c r="A10" s="4" t="s">
        <v>4</v>
      </c>
      <c r="B10" s="137"/>
      <c r="C10" s="138"/>
      <c r="D10" s="139"/>
      <c r="E10" s="42"/>
      <c r="F10" s="1"/>
      <c r="G10" s="30"/>
      <c r="H10" s="30"/>
      <c r="I10" s="30"/>
      <c r="J10" s="49"/>
      <c r="K10" s="39"/>
      <c r="L10" s="40"/>
      <c r="M10" s="40"/>
      <c r="N10" s="40"/>
      <c r="O10" s="37" t="s">
        <v>28</v>
      </c>
      <c r="P10" s="37">
        <v>10</v>
      </c>
      <c r="W10" s="32"/>
      <c r="X10" s="32"/>
      <c r="Y10" s="32"/>
    </row>
    <row r="11" spans="1:25" ht="24" customHeight="1" thickBot="1" x14ac:dyDescent="0.2">
      <c r="A11" s="6" t="s">
        <v>5</v>
      </c>
      <c r="B11" s="133"/>
      <c r="C11" s="134"/>
      <c r="D11" s="135"/>
      <c r="E11" s="42"/>
      <c r="F11" s="5"/>
      <c r="G11" s="5"/>
      <c r="H11" s="3"/>
      <c r="I11" s="3"/>
      <c r="J11" s="3"/>
      <c r="K11" s="2"/>
      <c r="L11" s="1"/>
      <c r="M11" s="1"/>
      <c r="N11" s="1"/>
      <c r="P11" s="37">
        <v>11</v>
      </c>
    </row>
    <row r="12" spans="1:25" ht="14.25" thickBot="1" x14ac:dyDescent="0.2">
      <c r="A12" s="16"/>
      <c r="B12" s="3"/>
      <c r="C12" s="3"/>
      <c r="D12" s="3"/>
      <c r="E12" s="3"/>
      <c r="F12" s="3"/>
      <c r="G12" s="3"/>
      <c r="H12" s="3"/>
      <c r="I12" s="3"/>
      <c r="J12" s="3"/>
      <c r="K12" s="16"/>
      <c r="L12" s="3"/>
      <c r="M12" s="3"/>
      <c r="N12" s="3"/>
      <c r="P12" s="37">
        <v>12</v>
      </c>
    </row>
    <row r="13" spans="1:25" ht="19.5" customHeight="1" x14ac:dyDescent="0.15">
      <c r="A13" s="147" t="s">
        <v>6</v>
      </c>
      <c r="B13" s="115" t="s">
        <v>7</v>
      </c>
      <c r="C13" s="116"/>
      <c r="D13" s="116"/>
      <c r="E13" s="117"/>
      <c r="F13" s="115" t="s">
        <v>10</v>
      </c>
      <c r="G13" s="116"/>
      <c r="H13" s="116"/>
      <c r="I13" s="117"/>
      <c r="J13" s="149" t="s">
        <v>13</v>
      </c>
      <c r="K13" s="151" t="s">
        <v>62</v>
      </c>
      <c r="L13" s="115" t="s">
        <v>14</v>
      </c>
      <c r="M13" s="93" t="s">
        <v>65</v>
      </c>
      <c r="N13" s="143"/>
    </row>
    <row r="14" spans="1:25" ht="19.5" customHeight="1" thickBot="1" x14ac:dyDescent="0.2">
      <c r="A14" s="148"/>
      <c r="B14" s="136" t="s">
        <v>8</v>
      </c>
      <c r="C14" s="118"/>
      <c r="D14" s="118" t="s">
        <v>9</v>
      </c>
      <c r="E14" s="119"/>
      <c r="F14" s="136" t="s">
        <v>11</v>
      </c>
      <c r="G14" s="118"/>
      <c r="H14" s="118" t="s">
        <v>12</v>
      </c>
      <c r="I14" s="119"/>
      <c r="J14" s="150"/>
      <c r="K14" s="152"/>
      <c r="L14" s="165"/>
      <c r="M14" s="94"/>
      <c r="N14" s="143"/>
    </row>
    <row r="15" spans="1:25" s="34" customFormat="1" ht="21" customHeight="1" x14ac:dyDescent="0.15">
      <c r="A15" s="53" t="s">
        <v>61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85"/>
      <c r="N15" s="12"/>
      <c r="O15" s="38"/>
      <c r="P15" s="38"/>
      <c r="Q15" s="38"/>
      <c r="R15" s="38"/>
      <c r="S15" s="38"/>
      <c r="T15" s="38"/>
      <c r="U15" s="46"/>
      <c r="V15" s="46"/>
      <c r="W15" s="36"/>
      <c r="X15" s="36"/>
      <c r="Y15" s="36"/>
    </row>
    <row r="16" spans="1:25" ht="27" customHeight="1" x14ac:dyDescent="0.15">
      <c r="A16" s="23">
        <v>1</v>
      </c>
      <c r="B16" s="111"/>
      <c r="C16" s="112"/>
      <c r="D16" s="109"/>
      <c r="E16" s="110"/>
      <c r="F16" s="124" t="str">
        <f t="shared" ref="F16" si="0">PHONETIC(B16)</f>
        <v/>
      </c>
      <c r="G16" s="125"/>
      <c r="H16" s="129" t="str">
        <f t="shared" ref="H16" si="1">PHONETIC(D16)</f>
        <v/>
      </c>
      <c r="I16" s="130"/>
      <c r="J16" s="18"/>
      <c r="K16" s="79"/>
      <c r="L16" s="86" t="str">
        <f ca="1">IF(K16="","",INT(YEARFRAC(K16,TODAY(),1)))</f>
        <v/>
      </c>
      <c r="M16" s="89"/>
      <c r="N16" s="13"/>
      <c r="P16" s="37" t="str">
        <f t="shared" ref="P16:P24" si="2">IF(B16&amp;D16="","",B16&amp;D16)</f>
        <v/>
      </c>
      <c r="Q16" s="37" t="str">
        <f t="shared" ref="Q16:Q24" si="3">IF(F16="","",F16)</f>
        <v/>
      </c>
      <c r="R16" s="37" t="str">
        <f t="shared" ref="R16:R24" si="4">IF(H16="","",H16)</f>
        <v/>
      </c>
      <c r="S16" s="37" t="str">
        <f>IF(J16="","",J16)</f>
        <v/>
      </c>
      <c r="T16" s="44" t="str">
        <f>IF(K16="","",K16)</f>
        <v/>
      </c>
      <c r="U16" s="47" t="str">
        <f t="shared" ref="U16:U22" si="5">IF(N16="","",N16)</f>
        <v/>
      </c>
    </row>
    <row r="17" spans="1:21" ht="27" customHeight="1" x14ac:dyDescent="0.15">
      <c r="A17" s="24">
        <v>2</v>
      </c>
      <c r="B17" s="107"/>
      <c r="C17" s="108"/>
      <c r="D17" s="105"/>
      <c r="E17" s="106"/>
      <c r="F17" s="124" t="str">
        <f t="shared" ref="F17:F23" si="6">PHONETIC(B17)</f>
        <v/>
      </c>
      <c r="G17" s="125"/>
      <c r="H17" s="125" t="str">
        <f t="shared" ref="H17:H23" si="7">PHONETIC(D17)</f>
        <v/>
      </c>
      <c r="I17" s="128"/>
      <c r="J17" s="21"/>
      <c r="K17" s="80"/>
      <c r="L17" s="87" t="str">
        <f t="shared" ref="L17:L22" ca="1" si="8">IF(K17="","",INT(YEARFRAC(K17,TODAY(),1)))</f>
        <v/>
      </c>
      <c r="M17" s="90"/>
      <c r="N17" s="13"/>
      <c r="P17" s="37" t="str">
        <f t="shared" si="2"/>
        <v/>
      </c>
      <c r="Q17" s="37" t="str">
        <f t="shared" si="3"/>
        <v/>
      </c>
      <c r="R17" s="37" t="str">
        <f t="shared" si="4"/>
        <v/>
      </c>
      <c r="S17" s="37" t="str">
        <f t="shared" ref="S17:S22" si="9">IF(J17="","",J17)</f>
        <v/>
      </c>
      <c r="T17" s="44" t="str">
        <f t="shared" ref="T17:T22" si="10">IF(K17="","",K17)</f>
        <v/>
      </c>
      <c r="U17" s="47" t="str">
        <f t="shared" si="5"/>
        <v/>
      </c>
    </row>
    <row r="18" spans="1:21" ht="27" customHeight="1" x14ac:dyDescent="0.15">
      <c r="A18" s="24">
        <v>3</v>
      </c>
      <c r="B18" s="107"/>
      <c r="C18" s="108"/>
      <c r="D18" s="105"/>
      <c r="E18" s="106"/>
      <c r="F18" s="124" t="str">
        <f t="shared" si="6"/>
        <v/>
      </c>
      <c r="G18" s="125"/>
      <c r="H18" s="125" t="str">
        <f t="shared" si="7"/>
        <v/>
      </c>
      <c r="I18" s="128"/>
      <c r="J18" s="21"/>
      <c r="K18" s="80"/>
      <c r="L18" s="87" t="str">
        <f t="shared" ca="1" si="8"/>
        <v/>
      </c>
      <c r="M18" s="90"/>
      <c r="N18" s="13"/>
      <c r="P18" s="37" t="str">
        <f t="shared" si="2"/>
        <v/>
      </c>
      <c r="Q18" s="37" t="str">
        <f t="shared" si="3"/>
        <v/>
      </c>
      <c r="R18" s="37" t="str">
        <f t="shared" si="4"/>
        <v/>
      </c>
      <c r="S18" s="37" t="str">
        <f t="shared" si="9"/>
        <v/>
      </c>
      <c r="T18" s="44" t="str">
        <f t="shared" si="10"/>
        <v/>
      </c>
      <c r="U18" s="47" t="str">
        <f t="shared" si="5"/>
        <v/>
      </c>
    </row>
    <row r="19" spans="1:21" ht="27" customHeight="1" x14ac:dyDescent="0.15">
      <c r="A19" s="24">
        <v>4</v>
      </c>
      <c r="B19" s="107"/>
      <c r="C19" s="108"/>
      <c r="D19" s="105"/>
      <c r="E19" s="106"/>
      <c r="F19" s="124" t="str">
        <f t="shared" si="6"/>
        <v/>
      </c>
      <c r="G19" s="125"/>
      <c r="H19" s="125" t="str">
        <f t="shared" si="7"/>
        <v/>
      </c>
      <c r="I19" s="128"/>
      <c r="J19" s="21"/>
      <c r="K19" s="80"/>
      <c r="L19" s="87" t="str">
        <f t="shared" ca="1" si="8"/>
        <v/>
      </c>
      <c r="M19" s="90"/>
      <c r="N19" s="13"/>
      <c r="P19" s="37" t="str">
        <f t="shared" si="2"/>
        <v/>
      </c>
      <c r="Q19" s="37" t="str">
        <f t="shared" si="3"/>
        <v/>
      </c>
      <c r="R19" s="37" t="str">
        <f t="shared" si="4"/>
        <v/>
      </c>
      <c r="S19" s="37" t="str">
        <f t="shared" si="9"/>
        <v/>
      </c>
      <c r="T19" s="44" t="str">
        <f t="shared" si="10"/>
        <v/>
      </c>
      <c r="U19" s="47" t="str">
        <f t="shared" si="5"/>
        <v/>
      </c>
    </row>
    <row r="20" spans="1:21" ht="27" customHeight="1" x14ac:dyDescent="0.15">
      <c r="A20" s="24">
        <v>5</v>
      </c>
      <c r="B20" s="107"/>
      <c r="C20" s="108"/>
      <c r="D20" s="105"/>
      <c r="E20" s="106"/>
      <c r="F20" s="124" t="str">
        <f t="shared" si="6"/>
        <v/>
      </c>
      <c r="G20" s="125"/>
      <c r="H20" s="125" t="str">
        <f t="shared" si="7"/>
        <v/>
      </c>
      <c r="I20" s="128"/>
      <c r="J20" s="21"/>
      <c r="K20" s="80"/>
      <c r="L20" s="87" t="str">
        <f t="shared" ca="1" si="8"/>
        <v/>
      </c>
      <c r="M20" s="90"/>
      <c r="N20" s="13"/>
      <c r="P20" s="37" t="str">
        <f t="shared" si="2"/>
        <v/>
      </c>
      <c r="Q20" s="37" t="str">
        <f t="shared" si="3"/>
        <v/>
      </c>
      <c r="R20" s="37" t="str">
        <f t="shared" si="4"/>
        <v/>
      </c>
      <c r="S20" s="37" t="str">
        <f t="shared" si="9"/>
        <v/>
      </c>
      <c r="T20" s="44" t="str">
        <f t="shared" si="10"/>
        <v/>
      </c>
      <c r="U20" s="47" t="str">
        <f t="shared" si="5"/>
        <v/>
      </c>
    </row>
    <row r="21" spans="1:21" ht="27" customHeight="1" x14ac:dyDescent="0.15">
      <c r="A21" s="24">
        <v>6</v>
      </c>
      <c r="B21" s="107"/>
      <c r="C21" s="108"/>
      <c r="D21" s="105"/>
      <c r="E21" s="106"/>
      <c r="F21" s="124" t="str">
        <f t="shared" si="6"/>
        <v/>
      </c>
      <c r="G21" s="125"/>
      <c r="H21" s="125" t="str">
        <f t="shared" si="7"/>
        <v/>
      </c>
      <c r="I21" s="128"/>
      <c r="J21" s="21"/>
      <c r="K21" s="80"/>
      <c r="L21" s="87" t="str">
        <f t="shared" ca="1" si="8"/>
        <v/>
      </c>
      <c r="M21" s="90"/>
      <c r="N21" s="13"/>
      <c r="P21" s="37" t="str">
        <f t="shared" si="2"/>
        <v/>
      </c>
      <c r="Q21" s="37" t="str">
        <f t="shared" si="3"/>
        <v/>
      </c>
      <c r="R21" s="37" t="str">
        <f t="shared" si="4"/>
        <v/>
      </c>
      <c r="S21" s="37" t="str">
        <f t="shared" si="9"/>
        <v/>
      </c>
      <c r="T21" s="44" t="str">
        <f t="shared" si="10"/>
        <v/>
      </c>
      <c r="U21" s="47" t="str">
        <f t="shared" si="5"/>
        <v/>
      </c>
    </row>
    <row r="22" spans="1:21" ht="27" customHeight="1" x14ac:dyDescent="0.15">
      <c r="A22" s="24">
        <v>7</v>
      </c>
      <c r="B22" s="107"/>
      <c r="C22" s="108"/>
      <c r="D22" s="105"/>
      <c r="E22" s="106"/>
      <c r="F22" s="124" t="str">
        <f t="shared" si="6"/>
        <v/>
      </c>
      <c r="G22" s="125"/>
      <c r="H22" s="125" t="str">
        <f t="shared" si="7"/>
        <v/>
      </c>
      <c r="I22" s="128"/>
      <c r="J22" s="21"/>
      <c r="K22" s="80"/>
      <c r="L22" s="87" t="str">
        <f t="shared" ca="1" si="8"/>
        <v/>
      </c>
      <c r="M22" s="90"/>
      <c r="N22" s="13"/>
      <c r="P22" s="37" t="str">
        <f t="shared" si="2"/>
        <v/>
      </c>
      <c r="Q22" s="37" t="str">
        <f t="shared" si="3"/>
        <v/>
      </c>
      <c r="R22" s="37" t="str">
        <f t="shared" si="4"/>
        <v/>
      </c>
      <c r="S22" s="37" t="str">
        <f t="shared" si="9"/>
        <v/>
      </c>
      <c r="T22" s="44" t="str">
        <f t="shared" si="10"/>
        <v/>
      </c>
      <c r="U22" s="47" t="str">
        <f t="shared" si="5"/>
        <v/>
      </c>
    </row>
    <row r="23" spans="1:21" ht="27" customHeight="1" x14ac:dyDescent="0.15">
      <c r="A23" s="24">
        <v>8</v>
      </c>
      <c r="B23" s="107"/>
      <c r="C23" s="108"/>
      <c r="D23" s="105"/>
      <c r="E23" s="106"/>
      <c r="F23" s="124" t="str">
        <f t="shared" si="6"/>
        <v/>
      </c>
      <c r="G23" s="125"/>
      <c r="H23" s="125" t="str">
        <f t="shared" si="7"/>
        <v/>
      </c>
      <c r="I23" s="128"/>
      <c r="J23" s="21"/>
      <c r="K23" s="22"/>
      <c r="L23" s="87" t="str">
        <f ca="1">IF(K23="","",INT(YEARFRAC(K23,TODAY(),1)))</f>
        <v/>
      </c>
      <c r="M23" s="90"/>
      <c r="N23" s="13"/>
      <c r="P23" s="37" t="str">
        <f t="shared" si="2"/>
        <v/>
      </c>
      <c r="Q23" s="37" t="str">
        <f t="shared" si="3"/>
        <v/>
      </c>
      <c r="R23" s="37" t="str">
        <f t="shared" si="4"/>
        <v/>
      </c>
      <c r="S23" s="37" t="str">
        <f>IF(J23="","",J23)</f>
        <v/>
      </c>
      <c r="T23" s="44" t="str">
        <f>IF(K23="","",K23)</f>
        <v/>
      </c>
      <c r="U23" s="47" t="str">
        <f>IF(N23="","",N23)</f>
        <v/>
      </c>
    </row>
    <row r="24" spans="1:21" ht="27" customHeight="1" thickBot="1" x14ac:dyDescent="0.2">
      <c r="A24" s="25">
        <v>9</v>
      </c>
      <c r="B24" s="122"/>
      <c r="C24" s="123"/>
      <c r="D24" s="120"/>
      <c r="E24" s="121"/>
      <c r="F24" s="164" t="str">
        <f>PHONETIC(B24)</f>
        <v/>
      </c>
      <c r="G24" s="126"/>
      <c r="H24" s="126" t="str">
        <f t="shared" ref="H24" si="11">PHONETIC(D24)</f>
        <v/>
      </c>
      <c r="I24" s="127"/>
      <c r="J24" s="19"/>
      <c r="K24" s="20"/>
      <c r="L24" s="88" t="str">
        <f ca="1">IF(K24="","",INT(YEARFRAC(K24,TODAY(),1)))</f>
        <v/>
      </c>
      <c r="M24" s="91"/>
      <c r="N24" s="13"/>
      <c r="P24" s="37" t="str">
        <f t="shared" si="2"/>
        <v/>
      </c>
      <c r="Q24" s="37" t="str">
        <f t="shared" si="3"/>
        <v/>
      </c>
      <c r="R24" s="37" t="str">
        <f t="shared" si="4"/>
        <v/>
      </c>
      <c r="S24" s="37" t="str">
        <f>IF(J24="","",J24)</f>
        <v/>
      </c>
      <c r="T24" s="44" t="str">
        <f>IF(K24="","",K24)</f>
        <v/>
      </c>
      <c r="U24" s="47" t="str">
        <f>IF(N24="","",N24)</f>
        <v/>
      </c>
    </row>
    <row r="25" spans="1:21" ht="27" customHeight="1" x14ac:dyDescent="0.15">
      <c r="A25" s="52" t="s">
        <v>15</v>
      </c>
      <c r="B25" s="1"/>
      <c r="C25" s="1"/>
      <c r="D25" s="1"/>
      <c r="E25" s="1"/>
      <c r="F25" s="1"/>
      <c r="G25" s="1"/>
      <c r="H25" s="1"/>
      <c r="I25" s="1"/>
      <c r="J25" s="1"/>
      <c r="K25" s="2"/>
      <c r="L25" s="1"/>
      <c r="M25" s="1"/>
      <c r="N25" s="1"/>
    </row>
    <row r="26" spans="1:21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2"/>
      <c r="L26" s="1"/>
      <c r="M26" s="1"/>
      <c r="N26" s="1"/>
    </row>
    <row r="27" spans="1:21" ht="20.25" customHeight="1" x14ac:dyDescent="0.15">
      <c r="A27" s="1"/>
      <c r="B27" s="163">
        <f ca="1">TODAY()</f>
        <v>45161</v>
      </c>
      <c r="C27" s="163"/>
      <c r="D27" s="163"/>
      <c r="E27" s="31"/>
      <c r="F27" s="7"/>
      <c r="G27" s="7"/>
      <c r="H27" s="1"/>
      <c r="I27" s="1"/>
      <c r="J27" s="1"/>
      <c r="K27" s="2"/>
      <c r="L27" s="1"/>
      <c r="M27" s="1"/>
      <c r="N27" s="1"/>
    </row>
    <row r="28" spans="1:21" x14ac:dyDescent="0.15">
      <c r="A28" s="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"/>
    </row>
    <row r="29" spans="1:21" ht="24" customHeight="1" x14ac:dyDescent="0.15">
      <c r="A29" s="1"/>
      <c r="B29" s="1"/>
      <c r="C29" s="162">
        <f>B5</f>
        <v>0</v>
      </c>
      <c r="D29" s="162"/>
      <c r="E29" s="162"/>
      <c r="F29" s="162"/>
      <c r="G29" s="162"/>
      <c r="H29" s="51" t="s">
        <v>59</v>
      </c>
      <c r="I29" s="95"/>
      <c r="J29" s="95"/>
      <c r="K29" s="95"/>
      <c r="L29" s="50" t="s">
        <v>16</v>
      </c>
      <c r="M29" s="84"/>
      <c r="N29" s="1"/>
    </row>
    <row r="30" spans="1:21" ht="14.25" thickBo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2"/>
      <c r="L30" s="1"/>
      <c r="M30" s="1"/>
      <c r="N30" s="1"/>
    </row>
    <row r="31" spans="1:21" ht="13.5" customHeight="1" x14ac:dyDescent="0.15">
      <c r="A31" s="144" t="s">
        <v>17</v>
      </c>
      <c r="B31" s="153"/>
      <c r="C31" s="154"/>
      <c r="D31" s="154"/>
      <c r="E31" s="154"/>
      <c r="F31" s="154"/>
      <c r="G31" s="154"/>
      <c r="H31" s="154"/>
      <c r="I31" s="154"/>
      <c r="J31" s="154"/>
      <c r="K31" s="154"/>
      <c r="L31" s="155"/>
      <c r="M31" s="83"/>
      <c r="N31" s="92"/>
    </row>
    <row r="32" spans="1:21" ht="13.5" customHeight="1" x14ac:dyDescent="0.15">
      <c r="A32" s="145"/>
      <c r="B32" s="156"/>
      <c r="C32" s="157"/>
      <c r="D32" s="157"/>
      <c r="E32" s="157"/>
      <c r="F32" s="157"/>
      <c r="G32" s="157"/>
      <c r="H32" s="157"/>
      <c r="I32" s="157"/>
      <c r="J32" s="157"/>
      <c r="K32" s="157"/>
      <c r="L32" s="158"/>
      <c r="M32" s="83"/>
      <c r="N32" s="92"/>
    </row>
    <row r="33" spans="1:14" ht="13.5" customHeight="1" thickBot="1" x14ac:dyDescent="0.2">
      <c r="A33" s="146"/>
      <c r="B33" s="159"/>
      <c r="C33" s="160"/>
      <c r="D33" s="160"/>
      <c r="E33" s="160"/>
      <c r="F33" s="160"/>
      <c r="G33" s="160"/>
      <c r="H33" s="160"/>
      <c r="I33" s="160"/>
      <c r="J33" s="160"/>
      <c r="K33" s="160"/>
      <c r="L33" s="161"/>
      <c r="M33" s="83"/>
      <c r="N33" s="92"/>
    </row>
  </sheetData>
  <sheetProtection selectLockedCells="1"/>
  <mergeCells count="66">
    <mergeCell ref="N13:N14"/>
    <mergeCell ref="A31:A33"/>
    <mergeCell ref="A13:A14"/>
    <mergeCell ref="J13:J14"/>
    <mergeCell ref="K13:K14"/>
    <mergeCell ref="B31:L33"/>
    <mergeCell ref="C29:G29"/>
    <mergeCell ref="B27:D27"/>
    <mergeCell ref="F24:G24"/>
    <mergeCell ref="F23:G23"/>
    <mergeCell ref="F22:G22"/>
    <mergeCell ref="F21:G21"/>
    <mergeCell ref="F20:G20"/>
    <mergeCell ref="L13:L14"/>
    <mergeCell ref="F19:G19"/>
    <mergeCell ref="F18:G18"/>
    <mergeCell ref="B6:D6"/>
    <mergeCell ref="B11:D11"/>
    <mergeCell ref="F13:I13"/>
    <mergeCell ref="F14:G14"/>
    <mergeCell ref="H14:I14"/>
    <mergeCell ref="B9:D9"/>
    <mergeCell ref="B10:D10"/>
    <mergeCell ref="B7:D7"/>
    <mergeCell ref="B8:D8"/>
    <mergeCell ref="B14:C14"/>
    <mergeCell ref="G9:K9"/>
    <mergeCell ref="F17:G17"/>
    <mergeCell ref="F16:G16"/>
    <mergeCell ref="H24:I24"/>
    <mergeCell ref="H23:I23"/>
    <mergeCell ref="H22:I22"/>
    <mergeCell ref="H21:I21"/>
    <mergeCell ref="H20:I20"/>
    <mergeCell ref="H19:I19"/>
    <mergeCell ref="H18:I18"/>
    <mergeCell ref="H17:I17"/>
    <mergeCell ref="H16:I16"/>
    <mergeCell ref="D24:E24"/>
    <mergeCell ref="B24:C24"/>
    <mergeCell ref="D23:E23"/>
    <mergeCell ref="B23:C23"/>
    <mergeCell ref="D22:E22"/>
    <mergeCell ref="B22:C22"/>
    <mergeCell ref="D21:E21"/>
    <mergeCell ref="B21:C21"/>
    <mergeCell ref="D20:E20"/>
    <mergeCell ref="B20:C20"/>
    <mergeCell ref="D19:E19"/>
    <mergeCell ref="B19:C19"/>
    <mergeCell ref="M13:M14"/>
    <mergeCell ref="I29:K29"/>
    <mergeCell ref="C1:L1"/>
    <mergeCell ref="C2:L2"/>
    <mergeCell ref="B4:C4"/>
    <mergeCell ref="B5:H5"/>
    <mergeCell ref="E7:F7"/>
    <mergeCell ref="D18:E18"/>
    <mergeCell ref="B18:C18"/>
    <mergeCell ref="D17:E17"/>
    <mergeCell ref="B17:C17"/>
    <mergeCell ref="D16:E16"/>
    <mergeCell ref="B16:C16"/>
    <mergeCell ref="E4:F4"/>
    <mergeCell ref="B13:E13"/>
    <mergeCell ref="D14:E14"/>
  </mergeCells>
  <phoneticPr fontId="2" type="Hiragana"/>
  <conditionalFormatting sqref="B4:B5">
    <cfRule type="containsBlanks" dxfId="9" priority="15">
      <formula>LEN(TRIM(B4))=0</formula>
    </cfRule>
  </conditionalFormatting>
  <conditionalFormatting sqref="B6:D6">
    <cfRule type="containsBlanks" dxfId="8" priority="13">
      <formula>LEN(TRIM(B6))=0</formula>
    </cfRule>
  </conditionalFormatting>
  <conditionalFormatting sqref="B9:D9">
    <cfRule type="expression" dxfId="7" priority="9">
      <formula>IF(AND($B$9&lt;&gt;"",COUNTA($B$16:$B$24)=0),TRUE,FALSE)</formula>
    </cfRule>
  </conditionalFormatting>
  <conditionalFormatting sqref="B7:D7 B9:D9">
    <cfRule type="containsBlanks" dxfId="6" priority="6">
      <formula>LEN(TRIM(B7))=0</formula>
    </cfRule>
  </conditionalFormatting>
  <conditionalFormatting sqref="E7">
    <cfRule type="containsBlanks" dxfId="5" priority="5">
      <formula>LEN(TRIM(E7))=0</formula>
    </cfRule>
  </conditionalFormatting>
  <conditionalFormatting sqref="G4">
    <cfRule type="containsBlanks" dxfId="4" priority="4">
      <formula>LEN(TRIM(G4))=0</formula>
    </cfRule>
  </conditionalFormatting>
  <conditionalFormatting sqref="J5">
    <cfRule type="containsBlanks" dxfId="3" priority="3">
      <formula>LEN(TRIM(J5))=0</formula>
    </cfRule>
  </conditionalFormatting>
  <conditionalFormatting sqref="I29:K29">
    <cfRule type="containsBlanks" dxfId="2" priority="2">
      <formula>LEN(TRIM(I29))=0</formula>
    </cfRule>
  </conditionalFormatting>
  <conditionalFormatting sqref="C29:G29">
    <cfRule type="expression" dxfId="1" priority="1">
      <formula>IF(B5="",TRUE,FALSE)</formula>
    </cfRule>
  </conditionalFormatting>
  <dataValidations count="14">
    <dataValidation type="textLength" imeMode="hiragana" operator="lessThanOrEqual" allowBlank="1" showInputMessage="1" showErrorMessage="1" errorTitle="制限オーバー" error="４文字以内で入力してください！" promptTitle="校名略称" prompt="４文字以内(省略し過ぎない、地名が分かる)でお願いします" sqref="B6:D6">
      <formula1>4</formula1>
    </dataValidation>
    <dataValidation imeMode="on" allowBlank="1" showInputMessage="1" showErrorMessage="1" sqref="E8:E11 D16:D24 B16:B24 H24 H16:I23 F16:G24"/>
    <dataValidation imeMode="off" allowBlank="1" showInputMessage="1" showErrorMessage="1" sqref="K16:K24"/>
    <dataValidation type="whole" imeMode="off" allowBlank="1" showInputMessage="1" showErrorMessage="1" sqref="J16:J24">
      <formula1>1</formula1>
      <formula2>3</formula2>
    </dataValidation>
    <dataValidation type="list" allowBlank="1" showInputMessage="1" showErrorMessage="1" sqref="G4">
      <formula1>$P$1:$P$12</formula1>
    </dataValidation>
    <dataValidation type="list" allowBlank="1" showInputMessage="1" showErrorMessage="1" sqref="B4">
      <formula1>$O$1:$O$10</formula1>
    </dataValidation>
    <dataValidation type="list" allowBlank="1" showInputMessage="1" showErrorMessage="1" sqref="J5">
      <formula1>"男子,女子"</formula1>
    </dataValidation>
    <dataValidation type="list" imeMode="hiragana" allowBlank="1" showInputMessage="1" promptTitle="引率責任者" prompt="１名のみ登録（複数入力された場合は先頭の名前を残し削除します）" sqref="B8:D8">
      <formula1>"同上"</formula1>
    </dataValidation>
    <dataValidation imeMode="hiragana" allowBlank="1" showInputMessage="1" showErrorMessage="1" sqref="B9:D9 I29:K29"/>
    <dataValidation imeMode="hiragana" allowBlank="1" showInputMessage="1" showErrorMessage="1" promptTitle="所属学校" prompt="正しい学校名を入力　　_x000a_（高等学校まで）" sqref="B5:H5"/>
    <dataValidation type="list" allowBlank="1" showInputMessage="1" showErrorMessage="1" promptTitle="監督" prompt="教職員or外部コーチから選択" sqref="E7:F7">
      <formula1>"教職員,外部コーチ"</formula1>
    </dataValidation>
    <dataValidation imeMode="hiragana" allowBlank="1" showInputMessage="1" showErrorMessage="1" promptTitle="マネージャー" prompt="１名のみ登録（複数入力された場合は先頭の名前を残し削除します）" sqref="B10:D10"/>
    <dataValidation imeMode="hiragana" allowBlank="1" showInputMessage="1" showErrorMessage="1" promptTitle="外部コーチ" prompt="１名のみ登録（複数入力された場合は先頭の名前を残し削除します）" sqref="B11:D11"/>
    <dataValidation imeMode="hiragana" allowBlank="1" showInputMessage="1" showErrorMessage="1" promptTitle="監督" prompt="整列・ベンチ入りする１名を登録" sqref="B7:D7"/>
  </dataValidations>
  <printOptions horizontalCentered="1"/>
  <pageMargins left="0.78740157480314965" right="0.39370078740157483" top="0.98425196850393704" bottom="0.59055118110236227" header="0.70866141732283472" footer="0.59055118110236227"/>
  <pageSetup paperSize="9" orientation="portrait" r:id="rId1"/>
  <headerFooter>
    <oddFooter>&amp;R&amp;8&amp;K01+033北海道高体連テニス専門部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3"/>
  <sheetViews>
    <sheetView showGridLines="0" showZeros="0" zoomScaleNormal="100" workbookViewId="0">
      <selection activeCell="AR17" sqref="AR17"/>
    </sheetView>
  </sheetViews>
  <sheetFormatPr defaultRowHeight="15" customHeight="1" x14ac:dyDescent="0.15"/>
  <cols>
    <col min="1" max="1" width="4" style="9" customWidth="1"/>
    <col min="2" max="2" width="2" style="60" customWidth="1"/>
    <col min="3" max="3" width="0.5" style="60" customWidth="1"/>
    <col min="4" max="4" width="6.625" style="60" customWidth="1"/>
    <col min="5" max="5" width="0.5" style="60" customWidth="1"/>
    <col min="6" max="6" width="1" style="60" customWidth="1"/>
    <col min="7" max="7" width="6.625" style="60" customWidth="1"/>
    <col min="8" max="8" width="0.5" style="61" customWidth="1"/>
    <col min="9" max="10" width="2.125" style="60" customWidth="1"/>
    <col min="11" max="11" width="0.5" style="60" customWidth="1"/>
    <col min="12" max="12" width="6.625" style="60" customWidth="1"/>
    <col min="13" max="13" width="0.5" style="60" customWidth="1"/>
    <col min="14" max="14" width="1" style="60" customWidth="1"/>
    <col min="15" max="15" width="6.625" style="60" customWidth="1"/>
    <col min="16" max="16" width="0.5" style="61" customWidth="1"/>
    <col min="17" max="18" width="2.125" style="60" customWidth="1"/>
    <col min="19" max="19" width="0.5" style="60" customWidth="1"/>
    <col min="20" max="20" width="6.625" style="60" customWidth="1"/>
    <col min="21" max="21" width="0.5" style="60" customWidth="1"/>
    <col min="22" max="22" width="1" style="60" customWidth="1"/>
    <col min="23" max="23" width="6.625" style="60" customWidth="1"/>
    <col min="24" max="24" width="0.5" style="61" customWidth="1"/>
    <col min="25" max="26" width="2.125" style="60" customWidth="1"/>
    <col min="27" max="27" width="0.5" style="60" customWidth="1"/>
    <col min="28" max="28" width="6.625" style="60" customWidth="1"/>
    <col min="29" max="29" width="0.5" style="60" customWidth="1"/>
    <col min="30" max="30" width="1" style="60" customWidth="1"/>
    <col min="31" max="31" width="6.625" style="60" customWidth="1"/>
    <col min="32" max="32" width="0.5" style="61" customWidth="1"/>
    <col min="33" max="34" width="2.125" style="60" customWidth="1"/>
    <col min="35" max="35" width="0.5" style="60" customWidth="1"/>
    <col min="36" max="36" width="6.625" style="60" customWidth="1"/>
    <col min="37" max="37" width="0.5" style="60" customWidth="1"/>
    <col min="38" max="38" width="1" style="60" customWidth="1"/>
    <col min="39" max="39" width="6.625" style="60" customWidth="1"/>
    <col min="40" max="40" width="0.5" style="61" customWidth="1"/>
    <col min="41" max="41" width="2.125" style="60" customWidth="1"/>
    <col min="42" max="117" width="9" style="14"/>
    <col min="118" max="118" width="2.75" style="14" bestFit="1" customWidth="1"/>
    <col min="119" max="119" width="2.5" style="14" bestFit="1" customWidth="1"/>
    <col min="120" max="120" width="2.75" style="14" bestFit="1" customWidth="1"/>
    <col min="121" max="121" width="5.25" style="14" bestFit="1" customWidth="1"/>
    <col min="122" max="122" width="6.25" style="14" bestFit="1" customWidth="1"/>
    <col min="123" max="123" width="3.375" style="14" bestFit="1" customWidth="1"/>
    <col min="124" max="16384" width="9" style="14"/>
  </cols>
  <sheetData>
    <row r="1" spans="1:41" s="9" customFormat="1" ht="15" customHeight="1" x14ac:dyDescent="0.15">
      <c r="A1" s="166" t="str">
        <f>Entry!B4&amp;Entry!D4</f>
        <v>支部</v>
      </c>
      <c r="B1" s="170">
        <f>Entry!B5</f>
        <v>0</v>
      </c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</row>
    <row r="2" spans="1:41" s="9" customFormat="1" ht="15" customHeight="1" thickBot="1" x14ac:dyDescent="0.2">
      <c r="A2" s="166"/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70"/>
    </row>
    <row r="3" spans="1:41" s="9" customFormat="1" ht="21" customHeight="1" thickBot="1" x14ac:dyDescent="0.2">
      <c r="A3" s="166"/>
      <c r="B3" s="60"/>
      <c r="C3" s="60"/>
      <c r="D3" s="60"/>
      <c r="E3" s="60"/>
      <c r="F3" s="60"/>
      <c r="G3" s="60"/>
      <c r="H3" s="60"/>
      <c r="I3" s="171" t="s">
        <v>3</v>
      </c>
      <c r="J3" s="173"/>
      <c r="K3" s="172"/>
      <c r="L3" s="167">
        <f>Entry!B9</f>
        <v>0</v>
      </c>
      <c r="M3" s="168"/>
      <c r="N3" s="168"/>
      <c r="O3" s="168"/>
      <c r="P3" s="169"/>
      <c r="Q3" s="171" t="s">
        <v>30</v>
      </c>
      <c r="R3" s="173"/>
      <c r="S3" s="172"/>
      <c r="T3" s="167">
        <f>Entry!B10</f>
        <v>0</v>
      </c>
      <c r="U3" s="168"/>
      <c r="V3" s="168"/>
      <c r="W3" s="168"/>
      <c r="X3" s="169"/>
      <c r="Y3" s="173" t="s">
        <v>51</v>
      </c>
      <c r="Z3" s="173"/>
      <c r="AA3" s="172"/>
      <c r="AB3" s="167">
        <f>Entry!B8</f>
        <v>0</v>
      </c>
      <c r="AC3" s="168"/>
      <c r="AD3" s="168"/>
      <c r="AE3" s="168"/>
      <c r="AF3" s="169"/>
      <c r="AG3" s="171" t="s">
        <v>52</v>
      </c>
      <c r="AH3" s="173"/>
      <c r="AI3" s="172"/>
      <c r="AJ3" s="167">
        <f>Entry!B11</f>
        <v>0</v>
      </c>
      <c r="AK3" s="168"/>
      <c r="AL3" s="168"/>
      <c r="AM3" s="168"/>
      <c r="AN3" s="168"/>
      <c r="AO3" s="169"/>
    </row>
    <row r="4" spans="1:41" s="9" customFormat="1" ht="21" customHeight="1" thickBot="1" x14ac:dyDescent="0.2">
      <c r="A4" s="166"/>
      <c r="B4" s="171" t="s">
        <v>50</v>
      </c>
      <c r="C4" s="172"/>
      <c r="D4" s="168">
        <f>Entry!B7</f>
        <v>0</v>
      </c>
      <c r="E4" s="168"/>
      <c r="F4" s="168"/>
      <c r="G4" s="168"/>
      <c r="H4" s="168"/>
      <c r="I4" s="169"/>
      <c r="J4" s="70">
        <v>1</v>
      </c>
      <c r="K4" s="54"/>
      <c r="L4" s="68">
        <f>Entry!B16</f>
        <v>0</v>
      </c>
      <c r="M4" s="68"/>
      <c r="N4" s="68"/>
      <c r="O4" s="68">
        <f>Entry!D16</f>
        <v>0</v>
      </c>
      <c r="P4" s="55"/>
      <c r="Q4" s="63">
        <f>Entry!J16</f>
        <v>0</v>
      </c>
      <c r="R4" s="73">
        <v>2</v>
      </c>
      <c r="S4" s="54"/>
      <c r="T4" s="68">
        <f>Entry!B17</f>
        <v>0</v>
      </c>
      <c r="U4" s="68"/>
      <c r="V4" s="68"/>
      <c r="W4" s="68">
        <f>Entry!D17</f>
        <v>0</v>
      </c>
      <c r="X4" s="55"/>
      <c r="Y4" s="63">
        <f>Entry!J17</f>
        <v>0</v>
      </c>
      <c r="Z4" s="73">
        <v>3</v>
      </c>
      <c r="AA4" s="54"/>
      <c r="AB4" s="68">
        <f>Entry!B18</f>
        <v>0</v>
      </c>
      <c r="AC4" s="68"/>
      <c r="AD4" s="68"/>
      <c r="AE4" s="68">
        <f>Entry!D18</f>
        <v>0</v>
      </c>
      <c r="AF4" s="55"/>
      <c r="AG4" s="63">
        <f>Entry!J18</f>
        <v>0</v>
      </c>
      <c r="AH4" s="73">
        <v>4</v>
      </c>
      <c r="AI4" s="54"/>
      <c r="AJ4" s="68">
        <f>Entry!B19</f>
        <v>0</v>
      </c>
      <c r="AK4" s="68"/>
      <c r="AL4" s="68"/>
      <c r="AM4" s="68">
        <f>Entry!D19</f>
        <v>0</v>
      </c>
      <c r="AN4" s="55"/>
      <c r="AO4" s="65">
        <f>Entry!J19</f>
        <v>0</v>
      </c>
    </row>
    <row r="5" spans="1:41" s="9" customFormat="1" ht="21" customHeight="1" thickBot="1" x14ac:dyDescent="0.2">
      <c r="A5" s="166"/>
      <c r="B5" s="72">
        <v>5</v>
      </c>
      <c r="C5" s="56"/>
      <c r="D5" s="67">
        <f>Entry!B20</f>
        <v>0</v>
      </c>
      <c r="E5" s="67"/>
      <c r="F5" s="67"/>
      <c r="G5" s="67">
        <f>Entry!D20</f>
        <v>0</v>
      </c>
      <c r="H5" s="57"/>
      <c r="I5" s="62">
        <f>Entry!J20</f>
        <v>0</v>
      </c>
      <c r="J5" s="71">
        <v>6</v>
      </c>
      <c r="K5" s="58"/>
      <c r="L5" s="69">
        <f>Entry!B21</f>
        <v>0</v>
      </c>
      <c r="M5" s="69"/>
      <c r="N5" s="69"/>
      <c r="O5" s="69">
        <f>Entry!D21</f>
        <v>0</v>
      </c>
      <c r="P5" s="59"/>
      <c r="Q5" s="64">
        <f>Entry!J21</f>
        <v>0</v>
      </c>
      <c r="R5" s="71">
        <v>7</v>
      </c>
      <c r="S5" s="58"/>
      <c r="T5" s="69">
        <f>Entry!B22</f>
        <v>0</v>
      </c>
      <c r="U5" s="69"/>
      <c r="V5" s="69"/>
      <c r="W5" s="69">
        <f>Entry!D22</f>
        <v>0</v>
      </c>
      <c r="X5" s="59"/>
      <c r="Y5" s="64">
        <f>Entry!J22</f>
        <v>0</v>
      </c>
      <c r="Z5" s="71">
        <v>8</v>
      </c>
      <c r="AA5" s="58"/>
      <c r="AB5" s="69">
        <f>Entry!B23</f>
        <v>0</v>
      </c>
      <c r="AC5" s="69"/>
      <c r="AD5" s="69"/>
      <c r="AE5" s="69">
        <f>Entry!D23</f>
        <v>0</v>
      </c>
      <c r="AF5" s="59"/>
      <c r="AG5" s="64">
        <f>Entry!J23</f>
        <v>0</v>
      </c>
      <c r="AH5" s="71">
        <v>9</v>
      </c>
      <c r="AI5" s="58"/>
      <c r="AJ5" s="69">
        <f>Entry!B24</f>
        <v>0</v>
      </c>
      <c r="AK5" s="69"/>
      <c r="AL5" s="69"/>
      <c r="AM5" s="69">
        <f>Entry!D24</f>
        <v>0</v>
      </c>
      <c r="AN5" s="59"/>
      <c r="AO5" s="66">
        <f>Entry!J24</f>
        <v>0</v>
      </c>
    </row>
    <row r="6" spans="1:41" s="9" customFormat="1" ht="15" customHeight="1" x14ac:dyDescent="0.15">
      <c r="A6" s="27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</row>
    <row r="7" spans="1:41" s="9" customFormat="1" ht="15" customHeight="1" x14ac:dyDescent="0.15"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</row>
    <row r="8" spans="1:41" s="9" customFormat="1" ht="15" customHeight="1" x14ac:dyDescent="0.15"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</row>
    <row r="9" spans="1:41" s="9" customFormat="1" ht="15" customHeight="1" x14ac:dyDescent="0.15"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</row>
    <row r="10" spans="1:41" s="9" customFormat="1" ht="15" customHeight="1" x14ac:dyDescent="0.15"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</row>
    <row r="11" spans="1:41" s="9" customFormat="1" ht="15" customHeight="1" x14ac:dyDescent="0.15"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</row>
    <row r="12" spans="1:41" s="9" customFormat="1" ht="15" customHeight="1" x14ac:dyDescent="0.15"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</row>
    <row r="13" spans="1:41" s="9" customFormat="1" ht="15" customHeight="1" x14ac:dyDescent="0.15"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1"/>
      <c r="Q13" s="60"/>
      <c r="R13" s="60"/>
      <c r="S13" s="60"/>
      <c r="T13" s="60"/>
      <c r="U13" s="60"/>
      <c r="V13" s="60"/>
      <c r="W13" s="60"/>
      <c r="X13" s="61"/>
      <c r="Y13" s="60"/>
      <c r="Z13" s="60"/>
      <c r="AA13" s="60"/>
      <c r="AB13" s="60"/>
      <c r="AC13" s="60"/>
      <c r="AD13" s="60"/>
      <c r="AE13" s="60"/>
      <c r="AF13" s="61"/>
      <c r="AG13" s="60"/>
      <c r="AH13" s="60"/>
      <c r="AI13" s="60"/>
      <c r="AJ13" s="60"/>
      <c r="AK13" s="60"/>
      <c r="AL13" s="60"/>
      <c r="AM13" s="60"/>
      <c r="AN13" s="61"/>
      <c r="AO13" s="60"/>
    </row>
  </sheetData>
  <sheetProtection sheet="1" objects="1" scenarios="1" selectLockedCells="1"/>
  <mergeCells count="12">
    <mergeCell ref="A1:A5"/>
    <mergeCell ref="L3:P3"/>
    <mergeCell ref="B1:AO2"/>
    <mergeCell ref="B4:C4"/>
    <mergeCell ref="D4:I4"/>
    <mergeCell ref="Y3:AA3"/>
    <mergeCell ref="T3:X3"/>
    <mergeCell ref="I3:K3"/>
    <mergeCell ref="AG3:AI3"/>
    <mergeCell ref="Q3:S3"/>
    <mergeCell ref="AB3:AF3"/>
    <mergeCell ref="AJ3:AO3"/>
  </mergeCells>
  <phoneticPr fontId="1"/>
  <conditionalFormatting sqref="AB3:AF3">
    <cfRule type="expression" dxfId="0" priority="1">
      <formula>IF(AB3="同上",TRUE,FALSE)</formula>
    </cfRule>
  </conditionalFormatting>
  <printOptions horizontalCentered="1"/>
  <pageMargins left="0.59055118110236227" right="0.39370078740157483" top="0.59055118110236227" bottom="0.59055118110236227" header="0.39370078740157483" footer="0.39370078740157483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A9" sqref="A9"/>
    </sheetView>
  </sheetViews>
  <sheetFormatPr defaultRowHeight="13.5" x14ac:dyDescent="0.15"/>
  <cols>
    <col min="1" max="1" width="9.875" bestFit="1" customWidth="1"/>
    <col min="2" max="2" width="3.5" bestFit="1" customWidth="1"/>
  </cols>
  <sheetData>
    <row r="1" spans="1:2" x14ac:dyDescent="0.15">
      <c r="A1" t="s">
        <v>31</v>
      </c>
      <c r="B1">
        <v>1</v>
      </c>
    </row>
    <row r="2" spans="1:2" x14ac:dyDescent="0.15">
      <c r="A2" t="s">
        <v>32</v>
      </c>
      <c r="B2">
        <v>2</v>
      </c>
    </row>
    <row r="3" spans="1:2" x14ac:dyDescent="0.15">
      <c r="A3" t="s">
        <v>33</v>
      </c>
      <c r="B3">
        <v>3</v>
      </c>
    </row>
    <row r="4" spans="1:2" x14ac:dyDescent="0.15">
      <c r="A4" t="s">
        <v>34</v>
      </c>
      <c r="B4">
        <v>4</v>
      </c>
    </row>
    <row r="5" spans="1:2" x14ac:dyDescent="0.15">
      <c r="A5" t="s">
        <v>35</v>
      </c>
      <c r="B5">
        <v>5</v>
      </c>
    </row>
    <row r="6" spans="1:2" x14ac:dyDescent="0.15">
      <c r="A6" t="s">
        <v>36</v>
      </c>
      <c r="B6">
        <v>6</v>
      </c>
    </row>
    <row r="7" spans="1:2" x14ac:dyDescent="0.15">
      <c r="A7" t="s">
        <v>37</v>
      </c>
      <c r="B7">
        <v>7</v>
      </c>
    </row>
    <row r="8" spans="1:2" x14ac:dyDescent="0.15">
      <c r="A8" t="s">
        <v>38</v>
      </c>
      <c r="B8">
        <v>8</v>
      </c>
    </row>
    <row r="9" spans="1:2" x14ac:dyDescent="0.15">
      <c r="A9" t="s">
        <v>60</v>
      </c>
      <c r="B9">
        <v>9</v>
      </c>
    </row>
    <row r="10" spans="1:2" x14ac:dyDescent="0.15">
      <c r="A10" t="s">
        <v>39</v>
      </c>
      <c r="B10">
        <v>10</v>
      </c>
    </row>
  </sheetData>
  <phoneticPr fontId="2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showGridLines="0" zoomScale="85" zoomScaleNormal="85" workbookViewId="0">
      <selection activeCell="K2" sqref="K2"/>
    </sheetView>
  </sheetViews>
  <sheetFormatPr defaultRowHeight="13.5" x14ac:dyDescent="0.15"/>
  <cols>
    <col min="1" max="1" width="9.875" style="28" bestFit="1" customWidth="1"/>
    <col min="2" max="2" width="6.125" style="28" customWidth="1"/>
    <col min="3" max="3" width="9" style="28" bestFit="1" customWidth="1"/>
    <col min="4" max="4" width="6.75" style="28" customWidth="1"/>
    <col min="5" max="5" width="11.25" style="28" bestFit="1" customWidth="1"/>
    <col min="6" max="6" width="11.125" style="28" bestFit="1" customWidth="1"/>
    <col min="7" max="7" width="11.75" style="28" bestFit="1" customWidth="1"/>
    <col min="8" max="8" width="11.125" style="28" bestFit="1" customWidth="1"/>
    <col min="9" max="9" width="6" style="28" customWidth="1"/>
    <col min="10" max="10" width="6.25" style="28" customWidth="1"/>
    <col min="11" max="11" width="27.625" style="28" bestFit="1" customWidth="1"/>
    <col min="12" max="16384" width="9" style="28"/>
  </cols>
  <sheetData>
    <row r="1" spans="1:11" s="29" customFormat="1" ht="27" x14ac:dyDescent="0.15">
      <c r="A1" s="29" t="s">
        <v>41</v>
      </c>
      <c r="B1" s="29" t="s">
        <v>40</v>
      </c>
      <c r="C1" s="29" t="s">
        <v>45</v>
      </c>
      <c r="D1" s="29" t="s">
        <v>47</v>
      </c>
      <c r="E1" s="29" t="s">
        <v>42</v>
      </c>
      <c r="F1" s="29" t="s">
        <v>43</v>
      </c>
      <c r="G1" s="29" t="s">
        <v>53</v>
      </c>
      <c r="H1" s="29" t="s">
        <v>54</v>
      </c>
      <c r="I1" s="29" t="s">
        <v>44</v>
      </c>
      <c r="J1" s="29" t="s">
        <v>48</v>
      </c>
      <c r="K1" s="29" t="s">
        <v>46</v>
      </c>
    </row>
    <row r="2" spans="1:11" x14ac:dyDescent="0.15">
      <c r="A2" s="74" t="str">
        <f>IF(Entry!$B$4="","",Entry!$B$4)</f>
        <v/>
      </c>
      <c r="B2" s="74" t="str">
        <f>IFERROR(VLOOKUP(A2,支部!$A$1:$B$10,2,FALSE),"")</f>
        <v/>
      </c>
      <c r="C2" s="74" t="str">
        <f>IF(Entry!B16="","",Entry!$B$6)</f>
        <v/>
      </c>
      <c r="D2" s="74">
        <v>1</v>
      </c>
      <c r="E2" s="74" t="str">
        <f>IF(Entry!B16="","",Entry!B16)</f>
        <v/>
      </c>
      <c r="F2" s="74" t="str">
        <f>IF(Entry!D16="","",Entry!D16)</f>
        <v/>
      </c>
      <c r="G2" s="74" t="str">
        <f>IF(Entry!F16="","",Entry!F16)</f>
        <v/>
      </c>
      <c r="H2" s="74" t="str">
        <f>IF(Entry!H16="","",Entry!H16)</f>
        <v/>
      </c>
      <c r="I2" s="74" t="str">
        <f>IF(Entry!J16="","",Entry!J16)</f>
        <v/>
      </c>
      <c r="J2" s="74" t="str">
        <f>IF(Entry!J16="","",IF(Entry!J16=1,"①",IF(Entry!J16=2,"②",IF(Entry!J16=3,"③"))))</f>
        <v/>
      </c>
      <c r="K2" s="74" t="str">
        <f>IF(Entry!B16="","",Entry!$B$5)</f>
        <v/>
      </c>
    </row>
    <row r="3" spans="1:11" x14ac:dyDescent="0.15">
      <c r="A3" s="75" t="str">
        <f>IF(Entry!$B$4="","",Entry!$B$4)</f>
        <v/>
      </c>
      <c r="B3" s="75" t="str">
        <f>IFERROR(VLOOKUP(A3,支部!$A$1:$B$10,2,FALSE),"")</f>
        <v/>
      </c>
      <c r="C3" s="75" t="str">
        <f>IF(Entry!B17="","",Entry!$B$6)</f>
        <v/>
      </c>
      <c r="D3" s="75">
        <v>2</v>
      </c>
      <c r="E3" s="75" t="str">
        <f>IF(Entry!B17="","",Entry!B17)</f>
        <v/>
      </c>
      <c r="F3" s="75" t="str">
        <f>IF(Entry!D17="","",Entry!D17)</f>
        <v/>
      </c>
      <c r="G3" s="74" t="str">
        <f>IF(Entry!F17="","",Entry!F17)</f>
        <v/>
      </c>
      <c r="H3" s="74" t="str">
        <f>IF(Entry!H17="","",Entry!H17)</f>
        <v/>
      </c>
      <c r="I3" s="75" t="str">
        <f>IF(Entry!J17="","",Entry!J17)</f>
        <v/>
      </c>
      <c r="J3" s="75" t="str">
        <f>IF(Entry!J17="","",IF(Entry!J17=1,"①",IF(Entry!J17=2,"②",IF(Entry!J17=3,"③"))))</f>
        <v/>
      </c>
      <c r="K3" s="75" t="str">
        <f>IF(Entry!B17="","",Entry!$B$5)</f>
        <v/>
      </c>
    </row>
    <row r="4" spans="1:11" x14ac:dyDescent="0.15">
      <c r="A4" s="75" t="str">
        <f>IF(Entry!$B$4="","",Entry!$B$4)</f>
        <v/>
      </c>
      <c r="B4" s="75" t="str">
        <f>IFERROR(VLOOKUP(A4,支部!$A$1:$B$10,2,FALSE),"")</f>
        <v/>
      </c>
      <c r="C4" s="75" t="str">
        <f>IF(Entry!B18="","",Entry!$B$6)</f>
        <v/>
      </c>
      <c r="D4" s="75">
        <v>3</v>
      </c>
      <c r="E4" s="75" t="str">
        <f>IF(Entry!B18="","",Entry!B18)</f>
        <v/>
      </c>
      <c r="F4" s="75" t="str">
        <f>IF(Entry!D18="","",Entry!D18)</f>
        <v/>
      </c>
      <c r="G4" s="74" t="str">
        <f>IF(Entry!F18="","",Entry!F18)</f>
        <v/>
      </c>
      <c r="H4" s="74" t="str">
        <f>IF(Entry!H18="","",Entry!H18)</f>
        <v/>
      </c>
      <c r="I4" s="75" t="str">
        <f>IF(Entry!J18="","",Entry!J18)</f>
        <v/>
      </c>
      <c r="J4" s="75" t="str">
        <f>IF(Entry!J18="","",IF(Entry!J18=1,"①",IF(Entry!J18=2,"②",IF(Entry!J18=3,"③"))))</f>
        <v/>
      </c>
      <c r="K4" s="75" t="str">
        <f>IF(Entry!B18="","",Entry!$B$5)</f>
        <v/>
      </c>
    </row>
    <row r="5" spans="1:11" x14ac:dyDescent="0.15">
      <c r="A5" s="75" t="str">
        <f>IF(Entry!$B$4="","",Entry!$B$4)</f>
        <v/>
      </c>
      <c r="B5" s="75" t="str">
        <f>IFERROR(VLOOKUP(A5,支部!$A$1:$B$10,2,FALSE),"")</f>
        <v/>
      </c>
      <c r="C5" s="75" t="str">
        <f>IF(Entry!B19="","",Entry!$B$6)</f>
        <v/>
      </c>
      <c r="D5" s="75">
        <v>4</v>
      </c>
      <c r="E5" s="75" t="str">
        <f>IF(Entry!B19="","",Entry!B19)</f>
        <v/>
      </c>
      <c r="F5" s="75" t="str">
        <f>IF(Entry!D19="","",Entry!D19)</f>
        <v/>
      </c>
      <c r="G5" s="74" t="str">
        <f>IF(Entry!F19="","",Entry!F19)</f>
        <v/>
      </c>
      <c r="H5" s="74" t="str">
        <f>IF(Entry!H19="","",Entry!H19)</f>
        <v/>
      </c>
      <c r="I5" s="75" t="str">
        <f>IF(Entry!J19="","",Entry!J19)</f>
        <v/>
      </c>
      <c r="J5" s="75" t="str">
        <f>IF(Entry!J19="","",IF(Entry!J19=1,"①",IF(Entry!J19=2,"②",IF(Entry!J19=3,"③"))))</f>
        <v/>
      </c>
      <c r="K5" s="75" t="str">
        <f>IF(Entry!B19="","",Entry!$B$5)</f>
        <v/>
      </c>
    </row>
    <row r="6" spans="1:11" x14ac:dyDescent="0.15">
      <c r="A6" s="75" t="str">
        <f>IF(Entry!$B$4="","",Entry!$B$4)</f>
        <v/>
      </c>
      <c r="B6" s="75" t="str">
        <f>IFERROR(VLOOKUP(A6,支部!$A$1:$B$10,2,FALSE),"")</f>
        <v/>
      </c>
      <c r="C6" s="75" t="str">
        <f>IF(Entry!B20="","",Entry!$B$6)</f>
        <v/>
      </c>
      <c r="D6" s="75">
        <v>5</v>
      </c>
      <c r="E6" s="75" t="str">
        <f>IF(Entry!B20="","",Entry!B20)</f>
        <v/>
      </c>
      <c r="F6" s="75" t="str">
        <f>IF(Entry!D20="","",Entry!D20)</f>
        <v/>
      </c>
      <c r="G6" s="74" t="str">
        <f>IF(Entry!F20="","",Entry!F20)</f>
        <v/>
      </c>
      <c r="H6" s="74" t="str">
        <f>IF(Entry!H20="","",Entry!H20)</f>
        <v/>
      </c>
      <c r="I6" s="75" t="str">
        <f>IF(Entry!J20="","",Entry!J20)</f>
        <v/>
      </c>
      <c r="J6" s="75" t="str">
        <f>IF(Entry!J20="","",IF(Entry!J20=1,"①",IF(Entry!J20=2,"②",IF(Entry!J20=3,"③"))))</f>
        <v/>
      </c>
      <c r="K6" s="75" t="str">
        <f>IF(Entry!B20="","",Entry!$B$5)</f>
        <v/>
      </c>
    </row>
    <row r="7" spans="1:11" x14ac:dyDescent="0.15">
      <c r="A7" s="75" t="str">
        <f>IF(Entry!$B$4="","",Entry!$B$4)</f>
        <v/>
      </c>
      <c r="B7" s="75" t="str">
        <f>IFERROR(VLOOKUP(A7,支部!$A$1:$B$10,2,FALSE),"")</f>
        <v/>
      </c>
      <c r="C7" s="75" t="str">
        <f>IF(Entry!B21="","",Entry!$B$6)</f>
        <v/>
      </c>
      <c r="D7" s="75">
        <v>6</v>
      </c>
      <c r="E7" s="75" t="str">
        <f>IF(Entry!B21="","",Entry!B21)</f>
        <v/>
      </c>
      <c r="F7" s="75" t="str">
        <f>IF(Entry!D21="","",Entry!D21)</f>
        <v/>
      </c>
      <c r="G7" s="74" t="str">
        <f>IF(Entry!F21="","",Entry!F21)</f>
        <v/>
      </c>
      <c r="H7" s="74" t="str">
        <f>IF(Entry!H21="","",Entry!H21)</f>
        <v/>
      </c>
      <c r="I7" s="75" t="str">
        <f>IF(Entry!J21="","",Entry!J21)</f>
        <v/>
      </c>
      <c r="J7" s="75" t="str">
        <f>IF(Entry!J21="","",IF(Entry!J21=1,"①",IF(Entry!J21=2,"②",IF(Entry!J21=3,"③"))))</f>
        <v/>
      </c>
      <c r="K7" s="75" t="str">
        <f>IF(Entry!B21="","",Entry!$B$5)</f>
        <v/>
      </c>
    </row>
    <row r="8" spans="1:11" x14ac:dyDescent="0.15">
      <c r="A8" s="75" t="str">
        <f>IF(Entry!$B$4="","",Entry!$B$4)</f>
        <v/>
      </c>
      <c r="B8" s="75" t="str">
        <f>IFERROR(VLOOKUP(A8,支部!$A$1:$B$10,2,FALSE),"")</f>
        <v/>
      </c>
      <c r="C8" s="75" t="str">
        <f>IF(Entry!B22="","",Entry!$B$6)</f>
        <v/>
      </c>
      <c r="D8" s="75">
        <v>7</v>
      </c>
      <c r="E8" s="75" t="str">
        <f>IF(Entry!B22="","",Entry!B22)</f>
        <v/>
      </c>
      <c r="F8" s="75" t="str">
        <f>IF(Entry!D22="","",Entry!D22)</f>
        <v/>
      </c>
      <c r="G8" s="74" t="str">
        <f>IF(Entry!F22="","",Entry!F22)</f>
        <v/>
      </c>
      <c r="H8" s="74" t="str">
        <f>IF(Entry!H22="","",Entry!H22)</f>
        <v/>
      </c>
      <c r="I8" s="75" t="str">
        <f>IF(Entry!J22="","",Entry!J22)</f>
        <v/>
      </c>
      <c r="J8" s="75" t="str">
        <f>IF(Entry!J22="","",IF(Entry!J22=1,"①",IF(Entry!J22=2,"②",IF(Entry!J22=3,"③"))))</f>
        <v/>
      </c>
      <c r="K8" s="75" t="str">
        <f>IF(Entry!B22="","",Entry!$B$5)</f>
        <v/>
      </c>
    </row>
    <row r="9" spans="1:11" x14ac:dyDescent="0.15">
      <c r="A9" s="75" t="str">
        <f>IF(Entry!$B$4="","",Entry!$B$4)</f>
        <v/>
      </c>
      <c r="B9" s="75" t="str">
        <f>IFERROR(VLOOKUP(A9,支部!$A$1:$B$10,2,FALSE),"")</f>
        <v/>
      </c>
      <c r="C9" s="75" t="str">
        <f>IF(Entry!B23="","",Entry!$B$6)</f>
        <v/>
      </c>
      <c r="D9" s="75">
        <v>8</v>
      </c>
      <c r="E9" s="75" t="str">
        <f>IF(Entry!B23="","",Entry!B23)</f>
        <v/>
      </c>
      <c r="F9" s="75" t="str">
        <f>IF(Entry!D23="","",Entry!D23)</f>
        <v/>
      </c>
      <c r="G9" s="74" t="str">
        <f>IF(Entry!F23="","",Entry!F23)</f>
        <v/>
      </c>
      <c r="H9" s="74" t="str">
        <f>IF(Entry!H23="","",Entry!H23)</f>
        <v/>
      </c>
      <c r="I9" s="75" t="str">
        <f>IF(Entry!J23="","",Entry!J23)</f>
        <v/>
      </c>
      <c r="J9" s="75" t="str">
        <f>IF(Entry!J23="","",IF(Entry!J23=1,"①",IF(Entry!J23=2,"②",IF(Entry!J23=3,"③"))))</f>
        <v/>
      </c>
      <c r="K9" s="75" t="str">
        <f>IF(Entry!B23="","",Entry!$B$5)</f>
        <v/>
      </c>
    </row>
    <row r="10" spans="1:11" x14ac:dyDescent="0.15">
      <c r="A10" s="75" t="str">
        <f>IF(Entry!$B$4="","",Entry!$B$4)</f>
        <v/>
      </c>
      <c r="B10" s="75" t="str">
        <f>IFERROR(VLOOKUP(A10,支部!$A$1:$B$10,2,FALSE),"")</f>
        <v/>
      </c>
      <c r="C10" s="75" t="str">
        <f>IF(Entry!B24="","",Entry!$B$6)</f>
        <v/>
      </c>
      <c r="D10" s="75">
        <v>9</v>
      </c>
      <c r="E10" s="75" t="str">
        <f>IF(Entry!B24="","",Entry!B24)</f>
        <v/>
      </c>
      <c r="F10" s="75" t="str">
        <f>IF(Entry!D24="","",Entry!D24)</f>
        <v/>
      </c>
      <c r="G10" s="74" t="str">
        <f>IF(Entry!F24="","",Entry!F24)</f>
        <v/>
      </c>
      <c r="H10" s="74" t="str">
        <f>IF(Entry!H24="","",Entry!H24)</f>
        <v/>
      </c>
      <c r="I10" s="75" t="str">
        <f>IF(Entry!J24="","",Entry!J24)</f>
        <v/>
      </c>
      <c r="J10" s="75" t="str">
        <f>IF(Entry!J24="","",IF(Entry!J24=1,"①",IF(Entry!J24=2,"②",IF(Entry!J24=3,"③"))))</f>
        <v/>
      </c>
      <c r="K10" s="75" t="str">
        <f>IF(Entry!B24="","",Entry!$B$5)</f>
        <v/>
      </c>
    </row>
  </sheetData>
  <sheetProtection sheet="1" objects="1" scenarios="1" selectLockedCells="1"/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Entry</vt:lpstr>
      <vt:lpstr>List団</vt:lpstr>
      <vt:lpstr>支部</vt:lpstr>
      <vt:lpstr>Draw</vt:lpstr>
      <vt:lpstr>Entry!Print_Area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knagae</dc:creator>
  <cp:lastModifiedBy>User</cp:lastModifiedBy>
  <cp:lastPrinted>2022-08-30T06:37:38Z</cp:lastPrinted>
  <dcterms:created xsi:type="dcterms:W3CDTF">2013-07-12T08:35:10Z</dcterms:created>
  <dcterms:modified xsi:type="dcterms:W3CDTF">2023-08-23T04:27:42Z</dcterms:modified>
</cp:coreProperties>
</file>