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15222\Desktop\"/>
    </mc:Choice>
  </mc:AlternateContent>
  <xr:revisionPtr revIDLastSave="0" documentId="13_ncr:1_{E834AA09-688B-478E-B9C8-89DE17A3EC44}" xr6:coauthVersionLast="47" xr6:coauthVersionMax="47" xr10:uidLastSave="{00000000-0000-0000-0000-000000000000}"/>
  <bookViews>
    <workbookView xWindow="-225" yWindow="870" windowWidth="19800" windowHeight="9810" xr2:uid="{00000000-000D-0000-FFFF-FFFF00000000}"/>
  </bookViews>
  <sheets>
    <sheet name="申込書(入力用)" sheetId="1" r:id="rId1"/>
    <sheet name="半袖・長袖集計用データ" sheetId="2" r:id="rId2"/>
    <sheet name="申込者data=" sheetId="3" state="hidden" r:id="rId3"/>
  </sheets>
  <definedNames>
    <definedName name="_xlnm.Print_Area" localSheetId="0">'申込書(入力用)'!$A$1:$I$46</definedName>
    <definedName name="_xlnm.Print_Area" localSheetId="1">半袖・長袖集計用データ!$A$1:$AV$4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F1" i="3"/>
  <c r="G1" i="3"/>
  <c r="E1" i="3"/>
  <c r="D1" i="3"/>
  <c r="C1" i="3"/>
  <c r="B1" i="3"/>
  <c r="A1" i="3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G4" i="2"/>
  <c r="F4" i="2"/>
  <c r="C4" i="2"/>
  <c r="H19" i="1"/>
  <c r="I19" i="1" s="1"/>
  <c r="H34" i="1"/>
  <c r="I34" i="1" s="1"/>
  <c r="H33" i="1"/>
  <c r="I33" i="1" s="1"/>
  <c r="H32" i="1"/>
  <c r="I32" i="1" s="1"/>
  <c r="H31" i="1"/>
  <c r="I31" i="1" s="1"/>
  <c r="H30" i="1"/>
  <c r="H35" i="1" l="1"/>
  <c r="I30" i="1"/>
  <c r="I35" i="1" s="1"/>
  <c r="B4" i="2" l="1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E4" i="2"/>
  <c r="D4" i="2"/>
  <c r="H23" i="1" l="1"/>
  <c r="I23" i="1" s="1"/>
  <c r="H22" i="1"/>
  <c r="I22" i="1" s="1"/>
  <c r="H21" i="1"/>
  <c r="I21" i="1" s="1"/>
  <c r="H20" i="1"/>
  <c r="I20" i="1" s="1"/>
  <c r="H24" i="1" l="1"/>
  <c r="I24" i="1"/>
  <c r="I38" i="1" s="1"/>
  <c r="AV4" i="2" s="1"/>
</calcChain>
</file>

<file path=xl/sharedStrings.xml><?xml version="1.0" encoding="utf-8"?>
<sst xmlns="http://schemas.openxmlformats.org/spreadsheetml/2006/main" count="130" uniqueCount="56">
  <si>
    <t>ご注文日</t>
    <rPh sb="1" eb="3">
      <t>チュウモン</t>
    </rPh>
    <rPh sb="3" eb="4">
      <t>ビ</t>
    </rPh>
    <phoneticPr fontId="1"/>
  </si>
  <si>
    <t>学校住所</t>
    <rPh sb="0" eb="2">
      <t>ガッコウ</t>
    </rPh>
    <rPh sb="2" eb="4">
      <t>ジュウショ</t>
    </rPh>
    <phoneticPr fontId="1"/>
  </si>
  <si>
    <t>メーカー</t>
    <phoneticPr fontId="1"/>
  </si>
  <si>
    <t>番号</t>
    <rPh sb="0" eb="2">
      <t>バンゴウ</t>
    </rPh>
    <phoneticPr fontId="1"/>
  </si>
  <si>
    <t>Ｔシャツカラー</t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</si>
  <si>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</si>
  <si>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</si>
  <si>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</si>
  <si>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</si>
  <si>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金額</t>
    <rPh sb="0" eb="2">
      <t>キンガク</t>
    </rPh>
    <phoneticPr fontId="1"/>
  </si>
  <si>
    <t>ホワイト</t>
    <phoneticPr fontId="1"/>
  </si>
  <si>
    <t>300ACT</t>
  </si>
  <si>
    <t>300ACT</t>
    <phoneticPr fontId="1"/>
  </si>
  <si>
    <t>合計
枚数</t>
    <rPh sb="0" eb="2">
      <t>ゴウケイ</t>
    </rPh>
    <rPh sb="3" eb="5">
      <t>マイスウ</t>
    </rPh>
    <phoneticPr fontId="1"/>
  </si>
  <si>
    <t>申込
教員氏名</t>
    <rPh sb="0" eb="1">
      <t>モウ</t>
    </rPh>
    <rPh sb="1" eb="2">
      <t>コ</t>
    </rPh>
    <rPh sb="3" eb="7">
      <t>キョウインシメイ</t>
    </rPh>
    <phoneticPr fontId="1"/>
  </si>
  <si>
    <t>メール
アドレス</t>
    <phoneticPr fontId="1"/>
  </si>
  <si>
    <t>日</t>
    <rPh sb="0" eb="1">
      <t>ニチ</t>
    </rPh>
    <phoneticPr fontId="1"/>
  </si>
  <si>
    <t>◆　振込先</t>
    <rPh sb="2" eb="5">
      <t>フリコミサキ</t>
    </rPh>
    <phoneticPr fontId="1"/>
  </si>
  <si>
    <t>令和５年度全国高等学校総合体育大会 苫小牧市実行委員会</t>
    <rPh sb="0" eb="2">
      <t>レイワ</t>
    </rPh>
    <rPh sb="3" eb="5">
      <t>ネンド</t>
    </rPh>
    <rPh sb="5" eb="11">
      <t>ゼンコクコウトウガッコウ</t>
    </rPh>
    <rPh sb="11" eb="17">
      <t>ソウゴウタイイクタイカイ</t>
    </rPh>
    <rPh sb="18" eb="27">
      <t>トマコマイシジッコウイインカイ</t>
    </rPh>
    <phoneticPr fontId="1"/>
  </si>
  <si>
    <t>現金管理者　　柴田　健太郎</t>
    <rPh sb="0" eb="5">
      <t>ゲンキンカンリシャ</t>
    </rPh>
    <rPh sb="7" eb="9">
      <t>シバタ</t>
    </rPh>
    <rPh sb="10" eb="13">
      <t>ケンタロウ</t>
    </rPh>
    <phoneticPr fontId="1"/>
  </si>
  <si>
    <t>北海道インターハイ　テニス競技　サポートＴシャツ申込書</t>
    <rPh sb="0" eb="3">
      <t>ホッカイドウ</t>
    </rPh>
    <rPh sb="13" eb="15">
      <t>キョウギ</t>
    </rPh>
    <rPh sb="24" eb="26">
      <t>モウシコ</t>
    </rPh>
    <rPh sb="26" eb="27">
      <t>ショ</t>
    </rPh>
    <phoneticPr fontId="1"/>
  </si>
  <si>
    <t>苫小牧信用金庫　本店　　　　店番　010　　普通　1544376</t>
    <rPh sb="0" eb="7">
      <t>トマコマイシンヨウキンコ</t>
    </rPh>
    <rPh sb="8" eb="10">
      <t>ホンテン</t>
    </rPh>
    <rPh sb="14" eb="16">
      <t>ミセバン</t>
    </rPh>
    <rPh sb="22" eb="24">
      <t>フツウ</t>
    </rPh>
    <phoneticPr fontId="1"/>
  </si>
  <si>
    <t>学校名</t>
    <rPh sb="0" eb="3">
      <t>ガッコウメイ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</si>
  <si>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</si>
  <si>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携帯電話番号</t>
    <rPh sb="0" eb="2">
      <t>ケイタイ</t>
    </rPh>
    <rPh sb="2" eb="6">
      <t>デンワバンゴウ</t>
    </rPh>
    <phoneticPr fontId="1"/>
  </si>
  <si>
    <t>学校名（男・女）</t>
    <rPh sb="0" eb="2">
      <t>ガッコウ</t>
    </rPh>
    <rPh sb="2" eb="3">
      <t>メイ</t>
    </rPh>
    <rPh sb="4" eb="5">
      <t>オトコ</t>
    </rPh>
    <rPh sb="6" eb="7">
      <t>オンナ</t>
    </rPh>
    <phoneticPr fontId="1"/>
  </si>
  <si>
    <t>男女</t>
    <rPh sb="0" eb="2">
      <t>ダンジョ</t>
    </rPh>
    <phoneticPr fontId="1"/>
  </si>
  <si>
    <t>代金
合計</t>
    <rPh sb="0" eb="2">
      <t>ダイキン</t>
    </rPh>
    <rPh sb="3" eb="5">
      <t>ゴウケイ</t>
    </rPh>
    <phoneticPr fontId="1"/>
  </si>
  <si>
    <r>
      <t>※ATM振込の際には、「</t>
    </r>
    <r>
      <rPr>
        <b/>
        <sz val="16"/>
        <color rgb="FFFF0000"/>
        <rFont val="ＭＳ Ｐゴシック"/>
        <family val="3"/>
        <charset val="128"/>
        <scheme val="minor"/>
      </rPr>
      <t>学校名</t>
    </r>
    <r>
      <rPr>
        <sz val="16"/>
        <color rgb="FFFF0000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男女</t>
    </r>
    <r>
      <rPr>
        <sz val="16"/>
        <color rgb="FFFF0000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申込教員の氏名</t>
    </r>
    <r>
      <rPr>
        <sz val="16"/>
        <color rgb="FFFF0000"/>
        <rFont val="ＭＳ Ｐゴシック"/>
        <family val="3"/>
        <charset val="128"/>
        <scheme val="minor"/>
      </rPr>
      <t>」を漏れなく入力してください</t>
    </r>
    <rPh sb="4" eb="6">
      <t>フリコミ</t>
    </rPh>
    <rPh sb="7" eb="8">
      <t>サイ</t>
    </rPh>
    <rPh sb="12" eb="15">
      <t>ガッコウメイ</t>
    </rPh>
    <rPh sb="16" eb="18">
      <t>ダンジョ</t>
    </rPh>
    <rPh sb="19" eb="21">
      <t>モウシコミ</t>
    </rPh>
    <rPh sb="21" eb="23">
      <t>キョウイン</t>
    </rPh>
    <rPh sb="24" eb="26">
      <t>シメイ</t>
    </rPh>
    <rPh sb="28" eb="29">
      <t>モ</t>
    </rPh>
    <rPh sb="32" eb="34">
      <t>ニュウリョク</t>
    </rPh>
    <phoneticPr fontId="1"/>
  </si>
  <si>
    <t>申込教員メール
アドレス</t>
    <rPh sb="0" eb="2">
      <t>モウシコミ</t>
    </rPh>
    <rPh sb="2" eb="4">
      <t>キョウイン</t>
    </rPh>
    <phoneticPr fontId="1"/>
  </si>
  <si>
    <r>
      <t>販売価格　【</t>
    </r>
    <r>
      <rPr>
        <b/>
        <sz val="18"/>
        <color rgb="FFFF0000"/>
        <rFont val="ＭＳ Ｐゴシック"/>
        <family val="3"/>
        <charset val="128"/>
        <scheme val="minor"/>
      </rPr>
      <t>長袖</t>
    </r>
    <r>
      <rPr>
        <b/>
        <sz val="18"/>
        <color theme="1"/>
        <rFont val="ＭＳ Ｐゴシック"/>
        <family val="3"/>
        <charset val="128"/>
        <scheme val="minor"/>
      </rPr>
      <t>】１着　￥３，０００－（税込）</t>
    </r>
    <rPh sb="0" eb="2">
      <t>ハンバイ</t>
    </rPh>
    <rPh sb="2" eb="4">
      <t>カカク</t>
    </rPh>
    <rPh sb="6" eb="8">
      <t>ナガソデ</t>
    </rPh>
    <rPh sb="10" eb="11">
      <t>チャク</t>
    </rPh>
    <rPh sb="20" eb="22">
      <t>ゼイコミ</t>
    </rPh>
    <phoneticPr fontId="1"/>
  </si>
  <si>
    <r>
      <t xml:space="preserve">ダンロップ
</t>
    </r>
    <r>
      <rPr>
        <b/>
        <sz val="18"/>
        <rFont val="ＭＳ Ｐゴシック"/>
        <family val="3"/>
        <charset val="128"/>
        <scheme val="minor"/>
      </rPr>
      <t>半　袖</t>
    </r>
    <rPh sb="6" eb="7">
      <t>ハン</t>
    </rPh>
    <rPh sb="8" eb="9">
      <t>ソデ</t>
    </rPh>
    <phoneticPr fontId="1"/>
  </si>
  <si>
    <r>
      <t xml:space="preserve">ダンロップ
</t>
    </r>
    <r>
      <rPr>
        <b/>
        <sz val="18"/>
        <color rgb="FFFF0000"/>
        <rFont val="ＭＳ Ｐゴシック"/>
        <family val="3"/>
        <charset val="128"/>
        <scheme val="minor"/>
      </rPr>
      <t>長　袖</t>
    </r>
    <rPh sb="6" eb="7">
      <t>チョウ</t>
    </rPh>
    <rPh sb="8" eb="9">
      <t>ソデ</t>
    </rPh>
    <phoneticPr fontId="1"/>
  </si>
  <si>
    <t>網掛け部分に漏れなく入力してください</t>
    <rPh sb="0" eb="2">
      <t>アミカ</t>
    </rPh>
    <rPh sb="3" eb="5">
      <t>ブブン</t>
    </rPh>
    <rPh sb="6" eb="7">
      <t>モ</t>
    </rPh>
    <rPh sb="10" eb="12">
      <t>ニュウリョク</t>
    </rPh>
    <phoneticPr fontId="1"/>
  </si>
  <si>
    <t>全道大会出場校には現地（苫小牧）にてお渡しします。</t>
    <phoneticPr fontId="1"/>
  </si>
  <si>
    <t>販売価格　【半袖】１着　￥２，５００－（税込）</t>
  </si>
  <si>
    <t>※全道大会に出場されない学校は全道大会後、所属支部専門委員長よりお受取りください。</t>
    <rPh sb="1" eb="3">
      <t>ゼンドウ</t>
    </rPh>
    <rPh sb="3" eb="5">
      <t>タイカイ</t>
    </rPh>
    <rPh sb="6" eb="8">
      <t>シュツジョウ</t>
    </rPh>
    <rPh sb="12" eb="14">
      <t>ガッコウ</t>
    </rPh>
    <rPh sb="15" eb="19">
      <t>ゼンドウタイカイ</t>
    </rPh>
    <rPh sb="19" eb="20">
      <t>ゴ</t>
    </rPh>
    <rPh sb="21" eb="23">
      <t>ショゾク</t>
    </rPh>
    <rPh sb="23" eb="25">
      <t>シブ</t>
    </rPh>
    <rPh sb="25" eb="27">
      <t>センモン</t>
    </rPh>
    <rPh sb="27" eb="30">
      <t>イインチョウ</t>
    </rPh>
    <rPh sb="33" eb="35">
      <t>ウケト</t>
    </rPh>
    <phoneticPr fontId="1"/>
  </si>
  <si>
    <t>メール申込受付期間</t>
    <rPh sb="3" eb="5">
      <t>モウシコミ</t>
    </rPh>
    <rPh sb="5" eb="7">
      <t>ウケツケ</t>
    </rPh>
    <rPh sb="7" eb="9">
      <t>キカン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</si>
  <si>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</si>
  <si>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</si>
  <si>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(男女)</t>
    <rPh sb="1" eb="3">
      <t>ダンジョ</t>
    </rPh>
    <phoneticPr fontId="1"/>
  </si>
  <si>
    <t>半　　　　袖</t>
    <rPh sb="0" eb="1">
      <t>ハン</t>
    </rPh>
    <rPh sb="5" eb="6">
      <t>ソデ</t>
    </rPh>
    <phoneticPr fontId="1"/>
  </si>
  <si>
    <t>長　　　　袖</t>
    <rPh sb="0" eb="1">
      <t>ナガ</t>
    </rPh>
    <rPh sb="5" eb="6">
      <t>ソデ</t>
    </rPh>
    <phoneticPr fontId="1"/>
  </si>
  <si>
    <t>半袖合計</t>
    <rPh sb="0" eb="2">
      <t>ハンソデ</t>
    </rPh>
    <rPh sb="2" eb="4">
      <t>ゴウケイ</t>
    </rPh>
    <phoneticPr fontId="1"/>
  </si>
  <si>
    <t>長袖合計</t>
    <rPh sb="0" eb="2">
      <t>ナガソデ</t>
    </rPh>
    <rPh sb="2" eb="4">
      <t>ゴウケイ</t>
    </rPh>
    <phoneticPr fontId="1"/>
  </si>
  <si>
    <t>振込金額</t>
    <rPh sb="0" eb="4">
      <t>フリコミキンガク</t>
    </rPh>
    <phoneticPr fontId="1"/>
  </si>
  <si>
    <t>Hチャコール</t>
    <phoneticPr fontId="1"/>
  </si>
  <si>
    <t>Hピンク</t>
    <phoneticPr fontId="1"/>
  </si>
  <si>
    <t>Hブルー</t>
    <phoneticPr fontId="1"/>
  </si>
  <si>
    <t>バーガンディ</t>
    <phoneticPr fontId="1"/>
  </si>
  <si>
    <t>2023年度 全道一斉販売</t>
    <rPh sb="4" eb="6">
      <t>ネンド</t>
    </rPh>
    <rPh sb="7" eb="9">
      <t>ゼンドウ</t>
    </rPh>
    <rPh sb="9" eb="11">
      <t>イッセイ</t>
    </rPh>
    <rPh sb="11" eb="13">
      <t>ハンバイ</t>
    </rPh>
    <phoneticPr fontId="1"/>
  </si>
  <si>
    <t>４／21(金)～28(金)</t>
    <rPh sb="4" eb="7">
      <t>キン</t>
    </rPh>
    <rPh sb="10" eb="13">
      <t>キン</t>
    </rPh>
    <phoneticPr fontId="1"/>
  </si>
  <si>
    <t>※ 振込期間　　５／１（月）～１９（金）</t>
    <rPh sb="2" eb="4">
      <t>フリコミ</t>
    </rPh>
    <rPh sb="4" eb="6">
      <t>キカン</t>
    </rPh>
    <rPh sb="12" eb="13">
      <t>ゲツ</t>
    </rPh>
    <phoneticPr fontId="1"/>
  </si>
  <si>
    <t>　令和５年　６月全道大会（苫小牧）　６/5,6,7,8　　</t>
    <rPh sb="1" eb="3">
      <t>レイワ</t>
    </rPh>
    <rPh sb="4" eb="5">
      <t>ネン</t>
    </rPh>
    <rPh sb="7" eb="8">
      <t>ガツ</t>
    </rPh>
    <rPh sb="8" eb="10">
      <t>ゼンドウ</t>
    </rPh>
    <rPh sb="10" eb="12">
      <t>タイカイ</t>
    </rPh>
    <rPh sb="13" eb="16">
      <t>トマコマイ</t>
    </rPh>
    <phoneticPr fontId="1"/>
  </si>
  <si>
    <r>
      <t>各校(または各支部)顧問の先生が下記の網掛部分の必要事項を入力し、
このExcelデータをメール添付にて、北海道高体連テニス専門部　　長永 　宛に送信ください。受付後、確認メールを返送します。その後、振込期間内に下記振込先へ入金ください。
　　　　　　　　　申し込みメールアドレス：　　</t>
    </r>
    <r>
      <rPr>
        <sz val="16"/>
        <rFont val="ＭＳ Ｐゴシック"/>
        <family val="2"/>
        <charset val="128"/>
      </rPr>
      <t>hokkaido_tennisen@yahoo.co.jp</t>
    </r>
    <rPh sb="6" eb="9">
      <t>カクシブ</t>
    </rPh>
    <rPh sb="16" eb="18">
      <t>カキ</t>
    </rPh>
    <rPh sb="19" eb="21">
      <t>アミカ</t>
    </rPh>
    <rPh sb="21" eb="23">
      <t>ブブン</t>
    </rPh>
    <rPh sb="24" eb="28">
      <t>ヒツヨウジコウ</t>
    </rPh>
    <rPh sb="29" eb="31">
      <t>ニュウリョク</t>
    </rPh>
    <rPh sb="48" eb="50">
      <t>テンプ</t>
    </rPh>
    <rPh sb="53" eb="56">
      <t>ホッカイドウ</t>
    </rPh>
    <rPh sb="56" eb="59">
      <t>コウタイレン</t>
    </rPh>
    <rPh sb="62" eb="65">
      <t>センモンブ</t>
    </rPh>
    <rPh sb="67" eb="69">
      <t>ナガエ</t>
    </rPh>
    <rPh sb="71" eb="72">
      <t>アテ</t>
    </rPh>
    <rPh sb="73" eb="75">
      <t>ソウシン</t>
    </rPh>
    <rPh sb="80" eb="83">
      <t>ウケツケゴ</t>
    </rPh>
    <rPh sb="84" eb="86">
      <t>カクニン</t>
    </rPh>
    <rPh sb="90" eb="92">
      <t>ヘンソウ</t>
    </rPh>
    <rPh sb="98" eb="99">
      <t>ゴ</t>
    </rPh>
    <rPh sb="106" eb="111">
      <t>カキフリコミサキ</t>
    </rPh>
    <rPh sb="112" eb="114">
      <t>ニュウキン</t>
    </rPh>
    <rPh sb="129" eb="130">
      <t>モウシコミ</t>
    </rPh>
    <phoneticPr fontId="1"/>
  </si>
  <si>
    <t>注文日</t>
    <rPh sb="0" eb="3">
      <t>チュウモンビ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</si>
</sst>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&quot;円&quot;"/>
    <numFmt numFmtId="177" formatCode="#\ &quot;枚&quot;"/>
    <numFmt numFmtId="178" formatCode="#\ &quot;月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i/>
      <u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name val="ＭＳ Ｐゴシック"/>
      <family val="2"/>
      <charset val="128"/>
    </font>
    <font>
      <sz val="12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AB3E3B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25" fillId="0" borderId="0" xfId="0" applyFont="1" applyAlignment="1">
      <alignment horizontal="left" vertical="center" wrapText="1"/>
    </xf>
    <xf numFmtId="177" fontId="24" fillId="2" borderId="27" xfId="0" applyNumberFormat="1" applyFont="1" applyFill="1" applyBorder="1" applyAlignment="1" applyProtection="1">
      <alignment horizontal="right"/>
      <protection locked="0"/>
    </xf>
    <xf numFmtId="177" fontId="24" fillId="2" borderId="12" xfId="0" applyNumberFormat="1" applyFont="1" applyFill="1" applyBorder="1" applyAlignment="1" applyProtection="1">
      <alignment horizontal="right"/>
      <protection locked="0"/>
    </xf>
    <xf numFmtId="177" fontId="24" fillId="2" borderId="16" xfId="0" applyNumberFormat="1" applyFont="1" applyFill="1" applyBorder="1" applyAlignment="1" applyProtection="1">
      <alignment horizontal="right"/>
      <protection locked="0"/>
    </xf>
    <xf numFmtId="177" fontId="24" fillId="2" borderId="28" xfId="0" applyNumberFormat="1" applyFont="1" applyFill="1" applyBorder="1" applyAlignment="1" applyProtection="1">
      <alignment horizontal="right"/>
      <protection locked="0"/>
    </xf>
    <xf numFmtId="177" fontId="24" fillId="2" borderId="2" xfId="0" applyNumberFormat="1" applyFont="1" applyFill="1" applyBorder="1" applyAlignment="1" applyProtection="1">
      <alignment horizontal="right"/>
      <protection locked="0"/>
    </xf>
    <xf numFmtId="177" fontId="24" fillId="2" borderId="10" xfId="0" applyNumberFormat="1" applyFont="1" applyFill="1" applyBorder="1" applyAlignment="1" applyProtection="1">
      <alignment horizontal="right"/>
      <protection locked="0"/>
    </xf>
    <xf numFmtId="177" fontId="24" fillId="2" borderId="29" xfId="0" applyNumberFormat="1" applyFont="1" applyFill="1" applyBorder="1" applyAlignment="1" applyProtection="1">
      <alignment horizontal="right"/>
      <protection locked="0"/>
    </xf>
    <xf numFmtId="177" fontId="24" fillId="2" borderId="14" xfId="0" applyNumberFormat="1" applyFont="1" applyFill="1" applyBorder="1" applyAlignment="1" applyProtection="1">
      <alignment horizontal="right"/>
      <protection locked="0"/>
    </xf>
    <xf numFmtId="177" fontId="24" fillId="2" borderId="17" xfId="0" applyNumberFormat="1" applyFont="1" applyFill="1" applyBorder="1" applyAlignment="1" applyProtection="1">
      <alignment horizontal="right"/>
      <protection locked="0"/>
    </xf>
    <xf numFmtId="56" fontId="26" fillId="0" borderId="0" xfId="0" applyNumberFormat="1" applyFont="1" applyAlignment="1">
      <alignment horizontal="left"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38" fontId="0" fillId="0" borderId="41" xfId="1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176" fontId="12" fillId="0" borderId="60" xfId="0" applyNumberFormat="1" applyFont="1" applyBorder="1">
      <alignment vertical="center"/>
    </xf>
    <xf numFmtId="14" fontId="0" fillId="0" borderId="0" xfId="0" applyNumberFormat="1">
      <alignment vertical="center"/>
    </xf>
    <xf numFmtId="0" fontId="12" fillId="0" borderId="0" xfId="0" applyFont="1" applyAlignment="1">
      <alignment horizontal="left" vertical="center"/>
    </xf>
    <xf numFmtId="0" fontId="20" fillId="0" borderId="5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28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56" fontId="26" fillId="0" borderId="54" xfId="0" applyNumberFormat="1" applyFont="1" applyBorder="1" applyAlignment="1">
      <alignment horizontal="left" vertical="center" wrapText="1"/>
    </xf>
    <xf numFmtId="56" fontId="26" fillId="0" borderId="54" xfId="0" applyNumberFormat="1" applyFont="1" applyBorder="1" applyAlignment="1">
      <alignment horizontal="left" vertical="center"/>
    </xf>
    <xf numFmtId="56" fontId="22" fillId="0" borderId="52" xfId="0" applyNumberFormat="1" applyFont="1" applyBorder="1" applyAlignment="1">
      <alignment horizontal="center" vertical="center"/>
    </xf>
    <xf numFmtId="56" fontId="22" fillId="0" borderId="55" xfId="0" applyNumberFormat="1" applyFont="1" applyBorder="1" applyAlignment="1">
      <alignment horizontal="center" vertical="center"/>
    </xf>
    <xf numFmtId="56" fontId="22" fillId="0" borderId="53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31" xfId="0" applyFont="1" applyBorder="1">
      <alignment vertical="center"/>
    </xf>
    <xf numFmtId="0" fontId="0" fillId="0" borderId="31" xfId="0" applyBorder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 shrinkToFit="1"/>
    </xf>
    <xf numFmtId="0" fontId="32" fillId="3" borderId="33" xfId="0" applyFont="1" applyFill="1" applyBorder="1" applyAlignment="1">
      <alignment horizontal="center" vertical="center" shrinkToFit="1"/>
    </xf>
    <xf numFmtId="0" fontId="32" fillId="3" borderId="34" xfId="0" applyFont="1" applyFill="1" applyBorder="1" applyAlignment="1">
      <alignment horizontal="center" vertical="center" shrinkToFit="1"/>
    </xf>
    <xf numFmtId="0" fontId="27" fillId="4" borderId="61" xfId="0" applyFont="1" applyFill="1" applyBorder="1" applyAlignment="1">
      <alignment horizontal="center" vertical="center" shrinkToFit="1"/>
    </xf>
    <xf numFmtId="0" fontId="27" fillId="4" borderId="62" xfId="0" applyFont="1" applyFill="1" applyBorder="1" applyAlignment="1">
      <alignment horizontal="center" vertical="center" shrinkToFit="1"/>
    </xf>
    <xf numFmtId="0" fontId="27" fillId="4" borderId="63" xfId="0" applyFont="1" applyFill="1" applyBorder="1" applyAlignment="1">
      <alignment horizontal="center" vertical="center" shrinkToFit="1"/>
    </xf>
    <xf numFmtId="0" fontId="3" fillId="5" borderId="61" xfId="0" applyFont="1" applyFill="1" applyBorder="1" applyAlignment="1">
      <alignment horizontal="center" vertical="center" shrinkToFit="1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63" xfId="0" applyFont="1" applyFill="1" applyBorder="1" applyAlignment="1">
      <alignment horizontal="center" vertical="center" shrinkToFit="1"/>
    </xf>
    <xf numFmtId="0" fontId="27" fillId="7" borderId="32" xfId="0" applyFont="1" applyFill="1" applyBorder="1" applyAlignment="1">
      <alignment horizontal="center" vertical="center" shrinkToFit="1"/>
    </xf>
    <xf numFmtId="0" fontId="27" fillId="7" borderId="33" xfId="0" applyFont="1" applyFill="1" applyBorder="1" applyAlignment="1">
      <alignment horizontal="center" vertical="center" shrinkToFit="1"/>
    </xf>
    <xf numFmtId="0" fontId="27" fillId="7" borderId="34" xfId="0" applyFont="1" applyFill="1" applyBorder="1" applyAlignment="1">
      <alignment horizontal="center" vertical="center" shrinkToFit="1"/>
    </xf>
    <xf numFmtId="0" fontId="32" fillId="6" borderId="61" xfId="0" applyFont="1" applyFill="1" applyBorder="1" applyAlignment="1">
      <alignment horizontal="center" vertical="center" shrinkToFit="1"/>
    </xf>
    <xf numFmtId="0" fontId="32" fillId="6" borderId="62" xfId="0" applyFont="1" applyFill="1" applyBorder="1" applyAlignment="1">
      <alignment horizontal="center" vertical="center" shrinkToFit="1"/>
    </xf>
    <xf numFmtId="0" fontId="32" fillId="6" borderId="6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AB3E3B"/>
      <color rgb="FF3399FF"/>
      <color rgb="FFFF99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7"/>
  <sheetViews>
    <sheetView showGridLines="0" tabSelected="1" view="pageBreakPreview" zoomScaleNormal="100" zoomScaleSheetLayoutView="100" workbookViewId="0">
      <selection activeCell="C6" sqref="C6"/>
    </sheetView>
  </sheetViews>
  <sheetFormatPr defaultColWidth="8.875" defaultRowHeight="13.5" x14ac:dyDescent="0.15"/>
  <cols>
    <col min="1" max="3" width="12.625" customWidth="1"/>
    <col min="8" max="8" width="9.5" bestFit="1" customWidth="1"/>
    <col min="9" max="9" width="23" customWidth="1"/>
    <col min="10" max="10" width="9" customWidth="1"/>
    <col min="12" max="13" width="8.875" hidden="1" customWidth="1"/>
  </cols>
  <sheetData>
    <row r="1" spans="1:13" ht="25.5" x14ac:dyDescent="0.15">
      <c r="A1" s="72" t="s">
        <v>20</v>
      </c>
      <c r="B1" s="72"/>
      <c r="C1" s="72"/>
      <c r="D1" s="72"/>
      <c r="E1" s="72"/>
      <c r="F1" s="72"/>
      <c r="G1" s="72"/>
      <c r="H1" s="72"/>
      <c r="I1" s="72"/>
      <c r="L1" t="s">
        <v>38</v>
      </c>
      <c r="M1">
        <v>20</v>
      </c>
    </row>
    <row r="2" spans="1:13" ht="21" x14ac:dyDescent="0.15">
      <c r="A2" s="73" t="s">
        <v>53</v>
      </c>
      <c r="B2" s="73"/>
      <c r="C2" s="73"/>
      <c r="D2" s="73"/>
      <c r="E2" s="73"/>
      <c r="F2" s="73"/>
      <c r="G2" s="73"/>
      <c r="H2" s="73"/>
      <c r="I2" s="73"/>
      <c r="L2" t="s">
        <v>39</v>
      </c>
      <c r="M2">
        <v>21</v>
      </c>
    </row>
    <row r="3" spans="1:13" ht="5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L3" t="s">
        <v>40</v>
      </c>
      <c r="M3">
        <v>22</v>
      </c>
    </row>
    <row r="4" spans="1:13" ht="76.5" customHeight="1" x14ac:dyDescent="0.15">
      <c r="A4" s="76" t="s">
        <v>54</v>
      </c>
      <c r="B4" s="77"/>
      <c r="C4" s="77"/>
      <c r="D4" s="77"/>
      <c r="E4" s="77"/>
      <c r="F4" s="77"/>
      <c r="G4" s="77"/>
      <c r="H4" s="77"/>
      <c r="I4" s="77"/>
      <c r="M4">
        <v>23</v>
      </c>
    </row>
    <row r="5" spans="1:13" ht="5.45" customHeight="1" x14ac:dyDescent="0.15">
      <c r="A5" s="8"/>
      <c r="B5" s="9"/>
      <c r="C5" s="9"/>
      <c r="D5" s="9"/>
      <c r="E5" s="9"/>
      <c r="F5" s="9"/>
      <c r="G5" s="9"/>
      <c r="H5" s="9"/>
      <c r="I5" s="9"/>
      <c r="M5">
        <v>24</v>
      </c>
    </row>
    <row r="6" spans="1:13" s="6" customFormat="1" ht="33.75" customHeight="1" x14ac:dyDescent="0.15">
      <c r="A6" s="27" t="s">
        <v>0</v>
      </c>
      <c r="B6" s="28">
        <v>4</v>
      </c>
      <c r="C6" s="52"/>
      <c r="D6" s="29" t="s">
        <v>16</v>
      </c>
      <c r="E6" s="16" t="s">
        <v>14</v>
      </c>
      <c r="F6" s="75"/>
      <c r="G6" s="75"/>
      <c r="H6" s="75"/>
      <c r="I6" s="75"/>
      <c r="M6">
        <v>25</v>
      </c>
    </row>
    <row r="7" spans="1:13" s="4" customFormat="1" ht="33.75" customHeight="1" x14ac:dyDescent="0.15">
      <c r="A7" s="30" t="s">
        <v>25</v>
      </c>
      <c r="B7" s="61"/>
      <c r="C7" s="62"/>
      <c r="D7" s="53"/>
      <c r="E7" s="16" t="s">
        <v>23</v>
      </c>
      <c r="F7" s="75"/>
      <c r="G7" s="75"/>
      <c r="H7" s="75"/>
      <c r="I7" s="75"/>
      <c r="M7">
        <v>26</v>
      </c>
    </row>
    <row r="8" spans="1:13" s="4" customFormat="1" ht="42.75" customHeight="1" x14ac:dyDescent="0.15">
      <c r="A8" s="27" t="s">
        <v>1</v>
      </c>
      <c r="B8" s="74"/>
      <c r="C8" s="74"/>
      <c r="D8" s="74"/>
      <c r="E8" s="16" t="s">
        <v>29</v>
      </c>
      <c r="F8" s="75"/>
      <c r="G8" s="75"/>
      <c r="H8" s="75"/>
      <c r="I8" s="75"/>
      <c r="M8">
        <v>27</v>
      </c>
    </row>
    <row r="9" spans="1:13" s="4" customFormat="1" ht="10.5" customHeight="1" x14ac:dyDescent="0.15">
      <c r="A9" s="3"/>
      <c r="M9">
        <v>28</v>
      </c>
    </row>
    <row r="10" spans="1:13" s="5" customFormat="1" ht="18" thickBot="1" x14ac:dyDescent="0.2">
      <c r="A10" s="40" t="s">
        <v>50</v>
      </c>
      <c r="M10">
        <v>29</v>
      </c>
    </row>
    <row r="11" spans="1:13" s="5" customFormat="1" ht="48.75" customHeight="1" thickBot="1" x14ac:dyDescent="0.2">
      <c r="A11" s="70" t="s">
        <v>37</v>
      </c>
      <c r="B11" s="71"/>
      <c r="C11" s="67" t="s">
        <v>51</v>
      </c>
      <c r="D11" s="68"/>
      <c r="E11" s="68"/>
      <c r="F11" s="69"/>
      <c r="G11" s="59" t="s">
        <v>36</v>
      </c>
      <c r="H11" s="60"/>
      <c r="I11" s="60"/>
      <c r="M11">
        <v>30</v>
      </c>
    </row>
    <row r="12" spans="1:13" s="5" customFormat="1" ht="21" customHeight="1" thickBot="1" x14ac:dyDescent="0.2">
      <c r="A12" s="65" t="s">
        <v>34</v>
      </c>
      <c r="B12" s="66"/>
      <c r="C12" s="66"/>
      <c r="D12" s="66"/>
      <c r="E12" s="66"/>
      <c r="F12" s="66"/>
      <c r="G12" s="59"/>
      <c r="H12" s="60"/>
      <c r="I12" s="60"/>
      <c r="M12"/>
    </row>
    <row r="13" spans="1:13" s="5" customFormat="1" ht="21" customHeight="1" thickBot="1" x14ac:dyDescent="0.2">
      <c r="A13" s="66"/>
      <c r="B13" s="66"/>
      <c r="C13" s="66"/>
      <c r="D13" s="66"/>
      <c r="E13" s="66"/>
      <c r="F13" s="66"/>
      <c r="G13" s="59"/>
      <c r="H13" s="60"/>
      <c r="I13" s="60"/>
      <c r="M13"/>
    </row>
    <row r="14" spans="1:13" s="5" customFormat="1" ht="21" customHeight="1" x14ac:dyDescent="0.15">
      <c r="B14" s="51"/>
      <c r="C14" s="51"/>
      <c r="D14" s="51"/>
      <c r="E14" s="51"/>
      <c r="F14" s="51"/>
      <c r="G14" s="51"/>
      <c r="H14" s="41"/>
      <c r="I14" s="41"/>
      <c r="M14"/>
    </row>
    <row r="15" spans="1:13" s="5" customFormat="1" ht="13.5" customHeight="1" x14ac:dyDescent="0.15">
      <c r="A15" s="58" t="s">
        <v>35</v>
      </c>
      <c r="B15" s="58"/>
      <c r="C15" s="58"/>
      <c r="D15" s="58"/>
      <c r="E15" s="58"/>
      <c r="F15" s="58"/>
      <c r="G15" s="58"/>
      <c r="H15" s="58"/>
      <c r="I15" s="58"/>
      <c r="M15"/>
    </row>
    <row r="16" spans="1:13" s="5" customFormat="1" ht="13.5" customHeight="1" x14ac:dyDescent="0.15">
      <c r="A16" s="58"/>
      <c r="B16" s="58"/>
      <c r="C16" s="58"/>
      <c r="D16" s="58"/>
      <c r="E16" s="58"/>
      <c r="F16" s="58"/>
      <c r="G16" s="58"/>
      <c r="H16" s="58"/>
      <c r="I16" s="58"/>
      <c r="M16"/>
    </row>
    <row r="17" spans="1:9" ht="4.5" customHeight="1" thickBot="1" x14ac:dyDescent="0.2"/>
    <row r="18" spans="1:9" ht="26.25" customHeight="1" thickBot="1" x14ac:dyDescent="0.2">
      <c r="A18" s="1" t="s">
        <v>2</v>
      </c>
      <c r="B18" s="2" t="s">
        <v>3</v>
      </c>
      <c r="C18" s="22" t="s">
        <v>4</v>
      </c>
      <c r="D18" s="26" t="s">
        <v>5</v>
      </c>
      <c r="E18" s="20" t="s">
        <v>6</v>
      </c>
      <c r="F18" s="20" t="s">
        <v>7</v>
      </c>
      <c r="G18" s="21" t="s">
        <v>8</v>
      </c>
      <c r="H18" s="32" t="s">
        <v>13</v>
      </c>
      <c r="I18" s="13" t="s">
        <v>9</v>
      </c>
    </row>
    <row r="19" spans="1:9" ht="26.25" customHeight="1" thickTop="1" x14ac:dyDescent="0.2">
      <c r="A19" s="88" t="s">
        <v>31</v>
      </c>
      <c r="B19" s="11" t="s">
        <v>12</v>
      </c>
      <c r="C19" s="23" t="s">
        <v>10</v>
      </c>
      <c r="D19" s="42"/>
      <c r="E19" s="43"/>
      <c r="F19" s="43"/>
      <c r="G19" s="44"/>
      <c r="H19" s="14">
        <f>SUM(D19:G19)</f>
        <v>0</v>
      </c>
      <c r="I19" s="18">
        <f>2500*H19</f>
        <v>0</v>
      </c>
    </row>
    <row r="20" spans="1:9" ht="26.25" customHeight="1" x14ac:dyDescent="0.2">
      <c r="A20" s="89"/>
      <c r="B20" s="7" t="s">
        <v>11</v>
      </c>
      <c r="C20" s="24" t="s">
        <v>46</v>
      </c>
      <c r="D20" s="45"/>
      <c r="E20" s="46"/>
      <c r="F20" s="46"/>
      <c r="G20" s="47"/>
      <c r="H20" s="14">
        <f t="shared" ref="H20:H23" si="0">SUM(D20:G20)</f>
        <v>0</v>
      </c>
      <c r="I20" s="18">
        <f>2500*H20</f>
        <v>0</v>
      </c>
    </row>
    <row r="21" spans="1:9" ht="26.25" customHeight="1" x14ac:dyDescent="0.2">
      <c r="A21" s="89"/>
      <c r="B21" s="7" t="s">
        <v>11</v>
      </c>
      <c r="C21" s="24" t="s">
        <v>47</v>
      </c>
      <c r="D21" s="45"/>
      <c r="E21" s="46"/>
      <c r="F21" s="46"/>
      <c r="G21" s="47"/>
      <c r="H21" s="14">
        <f t="shared" si="0"/>
        <v>0</v>
      </c>
      <c r="I21" s="18">
        <f>2500*H21</f>
        <v>0</v>
      </c>
    </row>
    <row r="22" spans="1:9" ht="26.25" customHeight="1" x14ac:dyDescent="0.2">
      <c r="A22" s="89"/>
      <c r="B22" s="7" t="s">
        <v>11</v>
      </c>
      <c r="C22" s="24" t="s">
        <v>48</v>
      </c>
      <c r="D22" s="45"/>
      <c r="E22" s="46"/>
      <c r="F22" s="46"/>
      <c r="G22" s="47"/>
      <c r="H22" s="14">
        <f t="shared" si="0"/>
        <v>0</v>
      </c>
      <c r="I22" s="18">
        <f>2500*H22</f>
        <v>0</v>
      </c>
    </row>
    <row r="23" spans="1:9" ht="26.25" customHeight="1" thickBot="1" x14ac:dyDescent="0.25">
      <c r="A23" s="90"/>
      <c r="B23" s="12" t="s">
        <v>11</v>
      </c>
      <c r="C23" s="25" t="s">
        <v>49</v>
      </c>
      <c r="D23" s="48"/>
      <c r="E23" s="49"/>
      <c r="F23" s="49"/>
      <c r="G23" s="50"/>
      <c r="H23" s="15">
        <f t="shared" si="0"/>
        <v>0</v>
      </c>
      <c r="I23" s="18">
        <f>2500*H23</f>
        <v>0</v>
      </c>
    </row>
    <row r="24" spans="1:9" ht="32.450000000000003" customHeight="1" thickBot="1" x14ac:dyDescent="0.25">
      <c r="B24" s="93"/>
      <c r="C24" s="94"/>
      <c r="D24" s="94"/>
      <c r="E24" s="94"/>
      <c r="F24" s="94"/>
      <c r="G24" s="55" t="s">
        <v>43</v>
      </c>
      <c r="H24" s="17">
        <f>SUM(H19:H23)</f>
        <v>0</v>
      </c>
      <c r="I24" s="19">
        <f>SUM(I19:I23)</f>
        <v>0</v>
      </c>
    </row>
    <row r="25" spans="1:9" ht="8.25" customHeight="1" x14ac:dyDescent="0.15"/>
    <row r="26" spans="1:9" s="5" customFormat="1" ht="13.5" customHeight="1" x14ac:dyDescent="0.15">
      <c r="A26" s="58" t="s">
        <v>30</v>
      </c>
      <c r="B26" s="58"/>
      <c r="C26" s="58"/>
      <c r="D26" s="58"/>
      <c r="E26" s="58"/>
      <c r="F26" s="58"/>
      <c r="G26" s="58"/>
      <c r="H26" s="58"/>
      <c r="I26" s="58"/>
    </row>
    <row r="27" spans="1:9" s="5" customFormat="1" ht="13.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2.25" customHeight="1" thickBot="1" x14ac:dyDescent="0.2"/>
    <row r="29" spans="1:9" ht="26.25" customHeight="1" thickBot="1" x14ac:dyDescent="0.2">
      <c r="A29" s="1" t="s">
        <v>2</v>
      </c>
      <c r="B29" s="2" t="s">
        <v>3</v>
      </c>
      <c r="C29" s="22" t="s">
        <v>4</v>
      </c>
      <c r="D29" s="26" t="s">
        <v>5</v>
      </c>
      <c r="E29" s="20" t="s">
        <v>6</v>
      </c>
      <c r="F29" s="20" t="s">
        <v>7</v>
      </c>
      <c r="G29" s="21" t="s">
        <v>8</v>
      </c>
      <c r="H29" s="32" t="s">
        <v>13</v>
      </c>
      <c r="I29" s="13" t="s">
        <v>9</v>
      </c>
    </row>
    <row r="30" spans="1:9" ht="26.25" customHeight="1" thickTop="1" x14ac:dyDescent="0.2">
      <c r="A30" s="88" t="s">
        <v>32</v>
      </c>
      <c r="B30" s="11" t="s">
        <v>12</v>
      </c>
      <c r="C30" s="23" t="s">
        <v>10</v>
      </c>
      <c r="D30" s="42"/>
      <c r="E30" s="43"/>
      <c r="F30" s="43"/>
      <c r="G30" s="44"/>
      <c r="H30" s="14">
        <f>SUM(D30:G30)</f>
        <v>0</v>
      </c>
      <c r="I30" s="18">
        <f>3000*H30</f>
        <v>0</v>
      </c>
    </row>
    <row r="31" spans="1:9" ht="26.25" customHeight="1" x14ac:dyDescent="0.2">
      <c r="A31" s="89"/>
      <c r="B31" s="7" t="s">
        <v>11</v>
      </c>
      <c r="C31" s="24" t="s">
        <v>46</v>
      </c>
      <c r="D31" s="45"/>
      <c r="E31" s="46"/>
      <c r="F31" s="46"/>
      <c r="G31" s="47"/>
      <c r="H31" s="14">
        <f t="shared" ref="H31:H34" si="1">SUM(D31:G31)</f>
        <v>0</v>
      </c>
      <c r="I31" s="18">
        <f>3000*H31</f>
        <v>0</v>
      </c>
    </row>
    <row r="32" spans="1:9" ht="26.25" customHeight="1" x14ac:dyDescent="0.2">
      <c r="A32" s="89"/>
      <c r="B32" s="7" t="s">
        <v>11</v>
      </c>
      <c r="C32" s="24" t="s">
        <v>47</v>
      </c>
      <c r="D32" s="45"/>
      <c r="E32" s="46"/>
      <c r="F32" s="46"/>
      <c r="G32" s="47"/>
      <c r="H32" s="14">
        <f t="shared" si="1"/>
        <v>0</v>
      </c>
      <c r="I32" s="18">
        <f t="shared" ref="I32:I33" si="2">3000*H32</f>
        <v>0</v>
      </c>
    </row>
    <row r="33" spans="1:9" ht="26.25" customHeight="1" x14ac:dyDescent="0.2">
      <c r="A33" s="89"/>
      <c r="B33" s="7" t="s">
        <v>11</v>
      </c>
      <c r="C33" s="24" t="s">
        <v>48</v>
      </c>
      <c r="D33" s="45"/>
      <c r="E33" s="46"/>
      <c r="F33" s="46"/>
      <c r="G33" s="47"/>
      <c r="H33" s="14">
        <f t="shared" si="1"/>
        <v>0</v>
      </c>
      <c r="I33" s="18">
        <f t="shared" si="2"/>
        <v>0</v>
      </c>
    </row>
    <row r="34" spans="1:9" ht="26.25" customHeight="1" thickBot="1" x14ac:dyDescent="0.25">
      <c r="A34" s="90"/>
      <c r="B34" s="12" t="s">
        <v>11</v>
      </c>
      <c r="C34" s="25" t="s">
        <v>49</v>
      </c>
      <c r="D34" s="48"/>
      <c r="E34" s="49"/>
      <c r="F34" s="49"/>
      <c r="G34" s="50"/>
      <c r="H34" s="15">
        <f t="shared" si="1"/>
        <v>0</v>
      </c>
      <c r="I34" s="18">
        <f>3000*H34</f>
        <v>0</v>
      </c>
    </row>
    <row r="35" spans="1:9" ht="32.450000000000003" customHeight="1" thickBot="1" x14ac:dyDescent="0.25">
      <c r="B35" s="93"/>
      <c r="C35" s="94"/>
      <c r="D35" s="94"/>
      <c r="E35" s="94"/>
      <c r="F35" s="94"/>
      <c r="G35" s="55" t="s">
        <v>44</v>
      </c>
      <c r="H35" s="17">
        <f>SUM(H30:H34)</f>
        <v>0</v>
      </c>
      <c r="I35" s="19">
        <f>SUM(I30:I34)</f>
        <v>0</v>
      </c>
    </row>
    <row r="36" spans="1:9" x14ac:dyDescent="0.15">
      <c r="D36" s="95" t="s">
        <v>33</v>
      </c>
      <c r="E36" s="95"/>
      <c r="F36" s="95"/>
      <c r="G36" s="95"/>
      <c r="H36" s="95"/>
      <c r="I36" s="95"/>
    </row>
    <row r="37" spans="1:9" ht="14.25" thickBot="1" x14ac:dyDescent="0.2">
      <c r="D37" s="95"/>
      <c r="E37" s="95"/>
      <c r="F37" s="95"/>
      <c r="G37" s="95"/>
      <c r="H37" s="95"/>
      <c r="I37" s="95"/>
    </row>
    <row r="38" spans="1:9" ht="27.75" customHeight="1" thickTop="1" thickBot="1" x14ac:dyDescent="0.2">
      <c r="G38" s="63" t="s">
        <v>45</v>
      </c>
      <c r="H38" s="64"/>
      <c r="I38" s="56">
        <f>SUM(I24,I35)</f>
        <v>0</v>
      </c>
    </row>
    <row r="39" spans="1:9" ht="21" customHeight="1" thickTop="1" x14ac:dyDescent="0.15"/>
    <row r="40" spans="1:9" ht="21" customHeight="1" thickBot="1" x14ac:dyDescent="0.2">
      <c r="A40" s="91" t="s">
        <v>17</v>
      </c>
      <c r="B40" s="92"/>
      <c r="C40" s="92"/>
      <c r="D40" s="96" t="s">
        <v>52</v>
      </c>
      <c r="E40" s="96"/>
      <c r="F40" s="96"/>
      <c r="G40" s="96"/>
      <c r="H40" s="96"/>
      <c r="I40" s="97"/>
    </row>
    <row r="41" spans="1:9" ht="6" customHeight="1" thickBot="1" x14ac:dyDescent="0.2"/>
    <row r="42" spans="1:9" ht="21" customHeight="1" thickTop="1" x14ac:dyDescent="0.15">
      <c r="A42" s="78" t="s">
        <v>21</v>
      </c>
      <c r="B42" s="79"/>
      <c r="C42" s="79"/>
      <c r="D42" s="79"/>
      <c r="E42" s="79"/>
      <c r="F42" s="79"/>
      <c r="G42" s="79"/>
      <c r="H42" s="79"/>
      <c r="I42" s="80"/>
    </row>
    <row r="43" spans="1:9" ht="21" customHeight="1" x14ac:dyDescent="0.15">
      <c r="A43" s="81" t="s">
        <v>18</v>
      </c>
      <c r="B43" s="82"/>
      <c r="C43" s="82"/>
      <c r="D43" s="82"/>
      <c r="E43" s="82"/>
      <c r="F43" s="82"/>
      <c r="G43" s="82"/>
      <c r="H43" s="82"/>
      <c r="I43" s="83"/>
    </row>
    <row r="44" spans="1:9" ht="21" customHeight="1" thickBot="1" x14ac:dyDescent="0.2">
      <c r="A44" s="84" t="s">
        <v>19</v>
      </c>
      <c r="B44" s="85"/>
      <c r="C44" s="85"/>
      <c r="D44" s="85"/>
      <c r="E44" s="85"/>
      <c r="F44" s="85"/>
      <c r="G44" s="85"/>
      <c r="H44" s="85"/>
      <c r="I44" s="86"/>
    </row>
    <row r="45" spans="1:9" ht="14.25" thickTop="1" x14ac:dyDescent="0.15"/>
    <row r="46" spans="1:9" ht="32.25" customHeight="1" x14ac:dyDescent="0.15">
      <c r="A46" s="87" t="s">
        <v>28</v>
      </c>
      <c r="B46" s="87"/>
      <c r="C46" s="87"/>
      <c r="D46" s="87"/>
      <c r="E46" s="87"/>
      <c r="F46" s="87"/>
      <c r="G46" s="87"/>
      <c r="H46" s="87"/>
      <c r="I46" s="87"/>
    </row>
    <row r="47" spans="1:9" x14ac:dyDescent="0.15">
      <c r="I47" s="39"/>
    </row>
  </sheetData>
  <mergeCells count="26">
    <mergeCell ref="A42:I42"/>
    <mergeCell ref="A43:I43"/>
    <mergeCell ref="A44:I44"/>
    <mergeCell ref="A46:I46"/>
    <mergeCell ref="A19:A23"/>
    <mergeCell ref="A40:C40"/>
    <mergeCell ref="B24:F24"/>
    <mergeCell ref="D36:I37"/>
    <mergeCell ref="D40:I40"/>
    <mergeCell ref="A30:A34"/>
    <mergeCell ref="B35:F35"/>
    <mergeCell ref="A1:I1"/>
    <mergeCell ref="A2:I2"/>
    <mergeCell ref="B8:D8"/>
    <mergeCell ref="F6:I6"/>
    <mergeCell ref="F7:I7"/>
    <mergeCell ref="F8:I8"/>
    <mergeCell ref="A4:I4"/>
    <mergeCell ref="A15:I16"/>
    <mergeCell ref="G11:I13"/>
    <mergeCell ref="A26:I27"/>
    <mergeCell ref="B7:C7"/>
    <mergeCell ref="G38:H38"/>
    <mergeCell ref="A12:F13"/>
    <mergeCell ref="C11:F11"/>
    <mergeCell ref="A11:B11"/>
  </mergeCells>
  <phoneticPr fontId="1"/>
  <dataValidations count="5">
    <dataValidation type="list" imeMode="halfAlpha" allowBlank="1" showInputMessage="1" promptTitle="購入枚数を入力してください" sqref="D30:G34 D19:G23" xr:uid="{8B76E6B3-0258-40E9-938B-233D12703459}">
      <formula1>"1,2,3,4,5,6,7,8,9,10,11,12"</formula1>
    </dataValidation>
    <dataValidation type="list" allowBlank="1" showInputMessage="1" showErrorMessage="1" sqref="D7" xr:uid="{2EF46BF8-7899-495A-B1B2-8271CA6089BB}">
      <formula1>$L$1:$L$3</formula1>
    </dataValidation>
    <dataValidation type="list" allowBlank="1" showInputMessage="1" showErrorMessage="1" sqref="C6" xr:uid="{6B26272C-C6B9-485F-A4A0-FC2827EEBDF4}">
      <formula1>$M$1:$M$11</formula1>
    </dataValidation>
    <dataValidation imeMode="hiragana" allowBlank="1" showInputMessage="1" showErrorMessage="1" sqref="F6:I6 B8:D8 B7:C7" xr:uid="{692BC04A-565F-5D4B-9D3D-9F6F02E8A822}"/>
    <dataValidation imeMode="off" allowBlank="1" showInputMessage="1" showErrorMessage="1" sqref="F7:I8" xr:uid="{8B6F1CFC-EC3E-9540-839F-A3C4E769AE22}"/>
  </dataValidations>
  <pageMargins left="0.7" right="0.7" top="0.5" bottom="0.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0E9A-BE76-488E-A471-474C1F22A9FA}">
  <sheetPr>
    <tabColor theme="6" tint="0.59999389629810485"/>
  </sheetPr>
  <dimension ref="A1:AV35"/>
  <sheetViews>
    <sheetView view="pageBreakPreview" zoomScale="85" zoomScaleNormal="100" zoomScaleSheetLayoutView="85" workbookViewId="0">
      <selection activeCell="F11" sqref="F11"/>
    </sheetView>
  </sheetViews>
  <sheetFormatPr defaultColWidth="8.875" defaultRowHeight="13.5" x14ac:dyDescent="0.15"/>
  <cols>
    <col min="1" max="1" width="10.5" bestFit="1" customWidth="1"/>
    <col min="2" max="2" width="24" customWidth="1"/>
    <col min="3" max="3" width="7" customWidth="1"/>
    <col min="4" max="4" width="14.875" customWidth="1"/>
    <col min="5" max="5" width="14" customWidth="1"/>
    <col min="6" max="6" width="18.125" customWidth="1"/>
    <col min="7" max="7" width="35.625" customWidth="1"/>
    <col min="8" max="47" width="3.625" customWidth="1"/>
  </cols>
  <sheetData>
    <row r="1" spans="1:48" ht="14.25" thickBot="1" x14ac:dyDescent="0.2">
      <c r="H1" s="103" t="s">
        <v>41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0" t="s">
        <v>42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2"/>
    </row>
    <row r="2" spans="1:48" ht="15.75" customHeight="1" x14ac:dyDescent="0.15">
      <c r="A2" s="107" t="s">
        <v>55</v>
      </c>
      <c r="B2" s="107" t="s">
        <v>22</v>
      </c>
      <c r="C2" s="105" t="s">
        <v>26</v>
      </c>
      <c r="D2" s="107" t="s">
        <v>1</v>
      </c>
      <c r="E2" s="109" t="s">
        <v>14</v>
      </c>
      <c r="F2" s="111" t="s">
        <v>24</v>
      </c>
      <c r="G2" s="109" t="s">
        <v>15</v>
      </c>
      <c r="H2" s="122" t="s">
        <v>10</v>
      </c>
      <c r="I2" s="123"/>
      <c r="J2" s="123"/>
      <c r="K2" s="124"/>
      <c r="L2" s="113" t="s">
        <v>46</v>
      </c>
      <c r="M2" s="114"/>
      <c r="N2" s="114"/>
      <c r="O2" s="115"/>
      <c r="P2" s="116" t="s">
        <v>47</v>
      </c>
      <c r="Q2" s="117"/>
      <c r="R2" s="117"/>
      <c r="S2" s="118"/>
      <c r="T2" s="119" t="s">
        <v>48</v>
      </c>
      <c r="U2" s="120"/>
      <c r="V2" s="120"/>
      <c r="W2" s="121"/>
      <c r="X2" s="125" t="s">
        <v>49</v>
      </c>
      <c r="Y2" s="126"/>
      <c r="Z2" s="126"/>
      <c r="AA2" s="127"/>
      <c r="AB2" s="122" t="s">
        <v>10</v>
      </c>
      <c r="AC2" s="123"/>
      <c r="AD2" s="123"/>
      <c r="AE2" s="124"/>
      <c r="AF2" s="113" t="s">
        <v>46</v>
      </c>
      <c r="AG2" s="114"/>
      <c r="AH2" s="114"/>
      <c r="AI2" s="115"/>
      <c r="AJ2" s="116" t="s">
        <v>47</v>
      </c>
      <c r="AK2" s="117"/>
      <c r="AL2" s="117"/>
      <c r="AM2" s="118"/>
      <c r="AN2" s="119" t="s">
        <v>48</v>
      </c>
      <c r="AO2" s="120"/>
      <c r="AP2" s="120"/>
      <c r="AQ2" s="121"/>
      <c r="AR2" s="125" t="s">
        <v>49</v>
      </c>
      <c r="AS2" s="126"/>
      <c r="AT2" s="126"/>
      <c r="AU2" s="127"/>
      <c r="AV2" s="98" t="s">
        <v>27</v>
      </c>
    </row>
    <row r="3" spans="1:48" ht="15.75" customHeight="1" x14ac:dyDescent="0.15">
      <c r="A3" s="108"/>
      <c r="B3" s="108"/>
      <c r="C3" s="106"/>
      <c r="D3" s="108"/>
      <c r="E3" s="110"/>
      <c r="F3" s="112"/>
      <c r="G3" s="110"/>
      <c r="H3" s="33" t="s">
        <v>5</v>
      </c>
      <c r="I3" s="31" t="s">
        <v>6</v>
      </c>
      <c r="J3" s="31" t="s">
        <v>7</v>
      </c>
      <c r="K3" s="34" t="s">
        <v>8</v>
      </c>
      <c r="L3" s="33" t="s">
        <v>5</v>
      </c>
      <c r="M3" s="31" t="s">
        <v>6</v>
      </c>
      <c r="N3" s="31" t="s">
        <v>7</v>
      </c>
      <c r="O3" s="34" t="s">
        <v>8</v>
      </c>
      <c r="P3" s="33" t="s">
        <v>5</v>
      </c>
      <c r="Q3" s="31" t="s">
        <v>6</v>
      </c>
      <c r="R3" s="31" t="s">
        <v>7</v>
      </c>
      <c r="S3" s="34" t="s">
        <v>8</v>
      </c>
      <c r="T3" s="33" t="s">
        <v>5</v>
      </c>
      <c r="U3" s="31" t="s">
        <v>6</v>
      </c>
      <c r="V3" s="31" t="s">
        <v>7</v>
      </c>
      <c r="W3" s="34" t="s">
        <v>8</v>
      </c>
      <c r="X3" s="33" t="s">
        <v>5</v>
      </c>
      <c r="Y3" s="31" t="s">
        <v>6</v>
      </c>
      <c r="Z3" s="31" t="s">
        <v>7</v>
      </c>
      <c r="AA3" s="34" t="s">
        <v>8</v>
      </c>
      <c r="AB3" s="33" t="s">
        <v>5</v>
      </c>
      <c r="AC3" s="31" t="s">
        <v>6</v>
      </c>
      <c r="AD3" s="31" t="s">
        <v>7</v>
      </c>
      <c r="AE3" s="34" t="s">
        <v>8</v>
      </c>
      <c r="AF3" s="33" t="s">
        <v>5</v>
      </c>
      <c r="AG3" s="31" t="s">
        <v>6</v>
      </c>
      <c r="AH3" s="31" t="s">
        <v>7</v>
      </c>
      <c r="AI3" s="34" t="s">
        <v>8</v>
      </c>
      <c r="AJ3" s="33" t="s">
        <v>5</v>
      </c>
      <c r="AK3" s="31" t="s">
        <v>6</v>
      </c>
      <c r="AL3" s="31" t="s">
        <v>7</v>
      </c>
      <c r="AM3" s="34" t="s">
        <v>8</v>
      </c>
      <c r="AN3" s="33" t="s">
        <v>5</v>
      </c>
      <c r="AO3" s="31" t="s">
        <v>6</v>
      </c>
      <c r="AP3" s="31" t="s">
        <v>7</v>
      </c>
      <c r="AQ3" s="34" t="s">
        <v>8</v>
      </c>
      <c r="AR3" s="33" t="s">
        <v>5</v>
      </c>
      <c r="AS3" s="31" t="s">
        <v>6</v>
      </c>
      <c r="AT3" s="31" t="s">
        <v>7</v>
      </c>
      <c r="AU3" s="34" t="s">
        <v>8</v>
      </c>
      <c r="AV3" s="99"/>
    </row>
    <row r="4" spans="1:48" ht="17.25" customHeight="1" thickBot="1" x14ac:dyDescent="0.2">
      <c r="A4" s="38" t="str">
        <f>IF('申込書(入力用)'!C6="","",DATE(2023,'申込書(入力用)'!B6,'申込書(入力用)'!C6))</f>
        <v/>
      </c>
      <c r="B4" s="38">
        <f>'申込書(入力用)'!B7</f>
        <v>0</v>
      </c>
      <c r="C4" s="38">
        <f>'申込書(入力用)'!D7</f>
        <v>0</v>
      </c>
      <c r="D4" s="38">
        <f>'申込書(入力用)'!B8</f>
        <v>0</v>
      </c>
      <c r="E4" s="38">
        <f>'申込書(入力用)'!F6</f>
        <v>0</v>
      </c>
      <c r="F4" s="38">
        <f>'申込書(入力用)'!F7</f>
        <v>0</v>
      </c>
      <c r="G4" s="38">
        <f>'申込書(入力用)'!F8</f>
        <v>0</v>
      </c>
      <c r="H4" s="35">
        <f>'申込書(入力用)'!D19</f>
        <v>0</v>
      </c>
      <c r="I4" s="36">
        <f>'申込書(入力用)'!E19</f>
        <v>0</v>
      </c>
      <c r="J4" s="36">
        <f>'申込書(入力用)'!F19</f>
        <v>0</v>
      </c>
      <c r="K4" s="37">
        <f>'申込書(入力用)'!G19</f>
        <v>0</v>
      </c>
      <c r="L4" s="35">
        <f>'申込書(入力用)'!D20</f>
        <v>0</v>
      </c>
      <c r="M4" s="36">
        <f>'申込書(入力用)'!E20</f>
        <v>0</v>
      </c>
      <c r="N4" s="36">
        <f>'申込書(入力用)'!F20</f>
        <v>0</v>
      </c>
      <c r="O4" s="37">
        <f>'申込書(入力用)'!G20</f>
        <v>0</v>
      </c>
      <c r="P4" s="35">
        <f>'申込書(入力用)'!D21</f>
        <v>0</v>
      </c>
      <c r="Q4" s="36">
        <f>'申込書(入力用)'!E21</f>
        <v>0</v>
      </c>
      <c r="R4" s="36">
        <f>'申込書(入力用)'!F21</f>
        <v>0</v>
      </c>
      <c r="S4" s="37">
        <f>'申込書(入力用)'!G21</f>
        <v>0</v>
      </c>
      <c r="T4" s="35">
        <f>'申込書(入力用)'!D22</f>
        <v>0</v>
      </c>
      <c r="U4" s="36">
        <f>'申込書(入力用)'!E22</f>
        <v>0</v>
      </c>
      <c r="V4" s="36">
        <f>'申込書(入力用)'!F22</f>
        <v>0</v>
      </c>
      <c r="W4" s="37">
        <f>'申込書(入力用)'!G22</f>
        <v>0</v>
      </c>
      <c r="X4" s="35">
        <f>'申込書(入力用)'!D23</f>
        <v>0</v>
      </c>
      <c r="Y4" s="36">
        <f>'申込書(入力用)'!E23</f>
        <v>0</v>
      </c>
      <c r="Z4" s="36">
        <f>'申込書(入力用)'!F23</f>
        <v>0</v>
      </c>
      <c r="AA4" s="37">
        <f>'申込書(入力用)'!G23</f>
        <v>0</v>
      </c>
      <c r="AB4" s="35">
        <f>'申込書(入力用)'!D30</f>
        <v>0</v>
      </c>
      <c r="AC4" s="36">
        <f>'申込書(入力用)'!E30</f>
        <v>0</v>
      </c>
      <c r="AD4" s="36">
        <f>'申込書(入力用)'!F30</f>
        <v>0</v>
      </c>
      <c r="AE4" s="37">
        <f>'申込書(入力用)'!G30</f>
        <v>0</v>
      </c>
      <c r="AF4" s="35">
        <f>'申込書(入力用)'!D31</f>
        <v>0</v>
      </c>
      <c r="AG4" s="36">
        <f>'申込書(入力用)'!E31</f>
        <v>0</v>
      </c>
      <c r="AH4" s="36">
        <f>'申込書(入力用)'!F31</f>
        <v>0</v>
      </c>
      <c r="AI4" s="37">
        <f>'申込書(入力用)'!G31</f>
        <v>0</v>
      </c>
      <c r="AJ4" s="35">
        <f>'申込書(入力用)'!D32</f>
        <v>0</v>
      </c>
      <c r="AK4" s="36">
        <f>'申込書(入力用)'!E32</f>
        <v>0</v>
      </c>
      <c r="AL4" s="36">
        <f>'申込書(入力用)'!F32</f>
        <v>0</v>
      </c>
      <c r="AM4" s="37">
        <f>'申込書(入力用)'!G32</f>
        <v>0</v>
      </c>
      <c r="AN4" s="35">
        <f>'申込書(入力用)'!D33</f>
        <v>0</v>
      </c>
      <c r="AO4" s="36">
        <f>'申込書(入力用)'!E33</f>
        <v>0</v>
      </c>
      <c r="AP4" s="36">
        <f>'申込書(入力用)'!F33</f>
        <v>0</v>
      </c>
      <c r="AQ4" s="37">
        <f>'申込書(入力用)'!G33</f>
        <v>0</v>
      </c>
      <c r="AR4" s="35">
        <f>'申込書(入力用)'!D34</f>
        <v>0</v>
      </c>
      <c r="AS4" s="36">
        <f>'申込書(入力用)'!E34</f>
        <v>0</v>
      </c>
      <c r="AT4" s="36">
        <f>'申込書(入力用)'!F34</f>
        <v>0</v>
      </c>
      <c r="AU4" s="37">
        <f>'申込書(入力用)'!G34</f>
        <v>0</v>
      </c>
      <c r="AV4" s="54">
        <f>'申込書(入力用)'!I38</f>
        <v>0</v>
      </c>
    </row>
    <row r="5" spans="1:48" ht="5.45" customHeight="1" x14ac:dyDescent="0.15"/>
    <row r="6" spans="1:48" s="6" customFormat="1" ht="33.75" customHeight="1" x14ac:dyDescent="0.15"/>
    <row r="7" spans="1:48" s="4" customFormat="1" ht="33.75" customHeight="1" x14ac:dyDescent="0.15"/>
    <row r="8" spans="1:48" s="4" customFormat="1" ht="33.75" customHeight="1" x14ac:dyDescent="0.15"/>
    <row r="9" spans="1:48" s="4" customFormat="1" ht="10.5" customHeight="1" x14ac:dyDescent="0.15"/>
    <row r="10" spans="1:48" s="5" customFormat="1" ht="17.25" x14ac:dyDescent="0.15"/>
    <row r="11" spans="1:48" s="5" customFormat="1" ht="33" customHeight="1" x14ac:dyDescent="0.15"/>
    <row r="12" spans="1:48" s="5" customFormat="1" ht="48.75" customHeight="1" x14ac:dyDescent="0.15"/>
    <row r="13" spans="1:48" s="5" customFormat="1" ht="33" customHeight="1" x14ac:dyDescent="0.15"/>
    <row r="14" spans="1:48" s="5" customFormat="1" ht="33" customHeight="1" x14ac:dyDescent="0.15"/>
    <row r="15" spans="1:48" s="5" customFormat="1" ht="12" customHeight="1" x14ac:dyDescent="0.15"/>
    <row r="16" spans="1:48" s="5" customFormat="1" ht="21" customHeight="1" x14ac:dyDescent="0.15"/>
    <row r="17" s="5" customFormat="1" ht="13.5" customHeight="1" x14ac:dyDescent="0.15"/>
    <row r="18" s="5" customFormat="1" ht="13.5" customHeight="1" x14ac:dyDescent="0.15"/>
    <row r="20" ht="26.25" customHeight="1" x14ac:dyDescent="0.15"/>
    <row r="21" ht="26.25" customHeight="1" x14ac:dyDescent="0.15"/>
    <row r="22" ht="26.25" customHeight="1" x14ac:dyDescent="0.15"/>
    <row r="23" ht="26.25" customHeight="1" x14ac:dyDescent="0.15"/>
    <row r="24" ht="26.25" customHeight="1" x14ac:dyDescent="0.15"/>
    <row r="25" ht="26.25" customHeight="1" x14ac:dyDescent="0.15"/>
    <row r="26" ht="32.450000000000003" customHeight="1" x14ac:dyDescent="0.15"/>
    <row r="28" ht="21" customHeight="1" x14ac:dyDescent="0.15"/>
    <row r="29" ht="21" customHeight="1" x14ac:dyDescent="0.15"/>
    <row r="30" ht="6" customHeight="1" x14ac:dyDescent="0.15"/>
    <row r="31" ht="21" customHeight="1" x14ac:dyDescent="0.15"/>
    <row r="32" ht="21" customHeight="1" x14ac:dyDescent="0.15"/>
    <row r="33" ht="21" customHeight="1" x14ac:dyDescent="0.15"/>
    <row r="35" ht="32.25" customHeight="1" x14ac:dyDescent="0.15"/>
  </sheetData>
  <sheetProtection algorithmName="SHA-512" hashValue="i927rWcaDa7a65HVckKpcDsjImboGoQoK18Fn5pwGive/ZhwWjhvFoZaaRZ9gTfZNg0xUenoUAd2+u75acu78g==" saltValue="BuJJXdW8zGnllM8w5bizow==" spinCount="100000" sheet="1" selectLockedCells="1"/>
  <mergeCells count="20">
    <mergeCell ref="A2:A3"/>
    <mergeCell ref="H1:AA1"/>
    <mergeCell ref="AB2:AE2"/>
    <mergeCell ref="C2:C3"/>
    <mergeCell ref="H2:K2"/>
    <mergeCell ref="B2:B3"/>
    <mergeCell ref="D2:D3"/>
    <mergeCell ref="E2:E3"/>
    <mergeCell ref="F2:F3"/>
    <mergeCell ref="G2:G3"/>
    <mergeCell ref="L2:O2"/>
    <mergeCell ref="P2:S2"/>
    <mergeCell ref="T2:W2"/>
    <mergeCell ref="X2:AA2"/>
    <mergeCell ref="AV2:AV3"/>
    <mergeCell ref="AB1:AU1"/>
    <mergeCell ref="AF2:AI2"/>
    <mergeCell ref="AJ2:AM2"/>
    <mergeCell ref="AN2:AQ2"/>
    <mergeCell ref="AR2:AU2"/>
  </mergeCells>
  <phoneticPr fontId="1"/>
  <pageMargins left="0.7" right="0.7" top="0.75" bottom="0.75" header="0.3" footer="0.3"/>
  <pageSetup paperSize="9" scale="44" orientation="portrait" r:id="rId1"/>
  <colBreaks count="1" manualBreakCount="1">
    <brk id="6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E42C-F385-0D4F-9671-179BF38E3A55}">
  <dimension ref="A1:G1"/>
  <sheetViews>
    <sheetView workbookViewId="0">
      <selection activeCell="D1" sqref="D1"/>
    </sheetView>
  </sheetViews>
  <sheetFormatPr defaultColWidth="8.625" defaultRowHeight="13.5" x14ac:dyDescent="0.15"/>
  <cols>
    <col min="1" max="1" width="11" bestFit="1" customWidth="1"/>
    <col min="2" max="2" width="19.125" customWidth="1"/>
    <col min="3" max="3" width="5" bestFit="1" customWidth="1"/>
    <col min="4" max="4" width="29.125" customWidth="1"/>
    <col min="5" max="5" width="14.375" customWidth="1"/>
    <col min="6" max="6" width="19" customWidth="1"/>
    <col min="7" max="7" width="28.125" customWidth="1"/>
  </cols>
  <sheetData>
    <row r="1" spans="1:7" x14ac:dyDescent="0.15">
      <c r="A1" s="57" t="str">
        <f>IF('申込書(入力用)'!C6="","",DATE(2023,'申込書(入力用)'!B6,'申込書(入力用)'!C6))</f>
        <v/>
      </c>
      <c r="B1">
        <f>'申込書(入力用)'!B7:C7</f>
        <v>0</v>
      </c>
      <c r="C1">
        <f>'申込書(入力用)'!D7</f>
        <v>0</v>
      </c>
      <c r="D1">
        <f>'申込書(入力用)'!B8:D8</f>
        <v>0</v>
      </c>
      <c r="E1">
        <f>'申込書(入力用)'!F6</f>
        <v>0</v>
      </c>
      <c r="F1">
        <f>'申込書(入力用)'!F7</f>
        <v>0</v>
      </c>
      <c r="G1">
        <f>'申込書(入力用)'!F8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申込書(入力用)</vt:lpstr>
      <vt:lpstr>半袖・長袖集計用データ</vt:lpstr>
      <vt:lpstr>申込者data=</vt:lpstr>
      <vt:lpstr>'申込書(入力用)'!Print_Area</vt:lpstr>
      <vt:lpstr>半袖・長袖集計用データ!Print_Area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</dc:creator>
  <cp:keywords/>
  <dc:description/>
  <cp:lastModifiedBy>tempuser</cp:lastModifiedBy>
  <cp:revision/>
  <cp:lastPrinted>2022-06-05T23:44:04Z</cp:lastPrinted>
  <dcterms:created xsi:type="dcterms:W3CDTF">2018-12-24T03:33:14Z</dcterms:created>
  <dcterms:modified xsi:type="dcterms:W3CDTF">2023-04-20T03:08:48Z</dcterms:modified>
  <cp:category/>
  <cp:contentStatus/>
</cp:coreProperties>
</file>